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joelclub Langeraar\"/>
    </mc:Choice>
  </mc:AlternateContent>
  <xr:revisionPtr revIDLastSave="0" documentId="13_ncr:1_{9D485325-6F75-4398-9218-8E194FDD5B9D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5" l="1"/>
  <c r="H4" i="5"/>
  <c r="G4" i="5"/>
  <c r="F4" i="5"/>
  <c r="E4" i="5"/>
  <c r="W23" i="6"/>
  <c r="Q23" i="6"/>
  <c r="K23" i="6"/>
  <c r="E23" i="6"/>
  <c r="W34" i="6"/>
  <c r="Q34" i="6"/>
  <c r="K34" i="6"/>
  <c r="E34" i="6"/>
  <c r="W13" i="6"/>
  <c r="Q13" i="6"/>
  <c r="K13" i="6"/>
  <c r="E13" i="6"/>
  <c r="W14" i="6"/>
  <c r="Q14" i="6"/>
  <c r="K14" i="6"/>
  <c r="E14" i="6"/>
  <c r="K3" i="6"/>
  <c r="W3" i="6" l="1"/>
  <c r="Q3" i="6"/>
  <c r="E3" i="6"/>
  <c r="W8" i="6"/>
  <c r="Q8" i="6"/>
  <c r="K8" i="6"/>
  <c r="E8" i="6"/>
  <c r="D4" i="5"/>
  <c r="E16" i="6"/>
  <c r="K16" i="6"/>
  <c r="Q16" i="6"/>
  <c r="W16" i="6"/>
  <c r="W18" i="6"/>
  <c r="W20" i="6"/>
  <c r="Q18" i="6"/>
  <c r="Q20" i="6"/>
  <c r="K18" i="6"/>
  <c r="K20" i="6"/>
  <c r="E18" i="6"/>
  <c r="E20" i="6"/>
  <c r="W6" i="6" l="1"/>
  <c r="W26" i="6"/>
  <c r="W4" i="6"/>
  <c r="W10" i="6"/>
  <c r="W12" i="6"/>
  <c r="W11" i="6"/>
  <c r="W15" i="6"/>
  <c r="W9" i="6"/>
  <c r="W17" i="6"/>
  <c r="W25" i="6"/>
  <c r="W24" i="6"/>
  <c r="W19" i="6"/>
  <c r="W7" i="6"/>
  <c r="W21" i="6"/>
  <c r="W29" i="6"/>
  <c r="W28" i="6"/>
  <c r="W22" i="6"/>
  <c r="W30" i="6"/>
  <c r="W27" i="6"/>
  <c r="W33" i="6"/>
  <c r="W31" i="6"/>
  <c r="W35" i="6"/>
  <c r="W32" i="6"/>
  <c r="Q6" i="6"/>
  <c r="Q26" i="6"/>
  <c r="Q4" i="6"/>
  <c r="Q10" i="6"/>
  <c r="Q12" i="6"/>
  <c r="Q11" i="6"/>
  <c r="Q15" i="6"/>
  <c r="Q9" i="6"/>
  <c r="Q17" i="6"/>
  <c r="Q25" i="6"/>
  <c r="Q24" i="6"/>
  <c r="Q19" i="6"/>
  <c r="Q7" i="6"/>
  <c r="Q21" i="6"/>
  <c r="Q29" i="6"/>
  <c r="Q28" i="6"/>
  <c r="Q22" i="6"/>
  <c r="Q30" i="6"/>
  <c r="Q27" i="6"/>
  <c r="Q33" i="6"/>
  <c r="Q31" i="6"/>
  <c r="Q35" i="6"/>
  <c r="Q32" i="6"/>
  <c r="K6" i="6"/>
  <c r="K26" i="6"/>
  <c r="K4" i="6"/>
  <c r="K10" i="6"/>
  <c r="K12" i="6"/>
  <c r="K11" i="6"/>
  <c r="K15" i="6"/>
  <c r="K9" i="6"/>
  <c r="K17" i="6"/>
  <c r="K25" i="6"/>
  <c r="K24" i="6"/>
  <c r="K19" i="6"/>
  <c r="K7" i="6"/>
  <c r="K21" i="6"/>
  <c r="K29" i="6"/>
  <c r="K28" i="6"/>
  <c r="K22" i="6"/>
  <c r="K30" i="6"/>
  <c r="K27" i="6"/>
  <c r="K33" i="6"/>
  <c r="K31" i="6"/>
  <c r="K35" i="6"/>
  <c r="K32" i="6"/>
  <c r="W5" i="6"/>
  <c r="Q5" i="6"/>
  <c r="K5" i="6"/>
  <c r="E6" i="6"/>
  <c r="E26" i="6"/>
  <c r="E4" i="6"/>
  <c r="E10" i="6"/>
  <c r="E12" i="6"/>
  <c r="E11" i="6"/>
  <c r="E15" i="6"/>
  <c r="E9" i="6"/>
  <c r="E17" i="6"/>
  <c r="E25" i="6"/>
  <c r="E24" i="6"/>
  <c r="E19" i="6"/>
  <c r="E7" i="6"/>
  <c r="E21" i="6"/>
  <c r="E29" i="6"/>
  <c r="E28" i="6"/>
  <c r="E22" i="6"/>
  <c r="E30" i="6"/>
  <c r="E27" i="6"/>
  <c r="E33" i="6"/>
  <c r="E31" i="6"/>
  <c r="E35" i="6"/>
  <c r="E32" i="6"/>
  <c r="E5" i="6"/>
  <c r="S43" i="3"/>
  <c r="T43" i="3"/>
</calcChain>
</file>

<file path=xl/sharedStrings.xml><?xml version="1.0" encoding="utf-8"?>
<sst xmlns="http://schemas.openxmlformats.org/spreadsheetml/2006/main" count="353" uniqueCount="80">
  <si>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</si>
  <si>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</si>
  <si>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</si>
  <si>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</si>
  <si>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</si>
  <si>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</si>
  <si>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</si>
  <si>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</si>
  <si>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</si>
  <si>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</si>
  <si>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</si>
  <si>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</si>
  <si>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</si>
  <si>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</si>
  <si>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</si>
  <si>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</si>
  <si>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</si>
  <si>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</si>
  <si>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</si>
  <si>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</si>
  <si>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</si>
  <si>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</si>
  <si>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</si>
  <si>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</si>
  <si>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</si>
  <si>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</si>
  <si>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</si>
  <si>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</si>
  <si>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</si>
  <si>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</si>
  <si>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</si>
  <si>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</si>
  <si>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</si>
  <si>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</si>
  <si>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</si>
  <si>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</si>
  <si>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</si>
  <si>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</si>
  <si>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</si>
  <si>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</si>
  <si>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</si>
  <si>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</si>
  <si>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</si>
  <si>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</si>
  <si>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</si>
  <si>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</si>
  <si>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</si>
  <si>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</si>
  <si>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</si>
  <si>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</si>
  <si>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</si>
  <si>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</si>
  <si>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</si>
  <si>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</si>
  <si>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</si>
  <si>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</si>
  <si>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</si>
  <si>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</si>
  <si>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</si>
  <si>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</si>
  <si>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</si>
  <si>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</si>
  <si>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</si>
  <si>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</si>
  <si>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</si>
  <si>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</si>
  <si>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</si>
  <si>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</si>
  <si>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</si>
  <si>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</si>
  <si>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</si>
  <si>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</si>
  <si>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In totaal is er 3 slechtste</t>
  </si>
  <si>
    <t>In totaal is er 3 slechtste punten score er afgetrokken.</t>
  </si>
  <si>
    <t>Theo van leijden</t>
  </si>
  <si>
    <t>Kris Zwolle</t>
  </si>
  <si>
    <t xml:space="preserve"> Daguitslag 8 APRIL 2026</t>
  </si>
  <si>
    <t>Piet Dobbe †</t>
  </si>
  <si>
    <r>
      <t xml:space="preserve">Piet Dobbe </t>
    </r>
    <r>
      <rPr>
        <b/>
        <sz val="12"/>
        <color rgb="FF000000"/>
        <rFont val="Aptos Narrow"/>
        <family val="2"/>
      </rPr>
      <t>†</t>
    </r>
  </si>
  <si>
    <r>
      <t xml:space="preserve">Piet Dobbe </t>
    </r>
    <r>
      <rPr>
        <sz val="11"/>
        <color theme="1"/>
        <rFont val="Aptos Narrow"/>
        <family val="2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</si>
</sst>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2"/>
      <color rgb="FF0000FF"/>
      <name val="Arial Black"/>
      <family val="2"/>
    </font>
    <font>
      <b/>
      <sz val="12"/>
      <color rgb="FF000000"/>
      <name val="Aptos Narrow"/>
      <family val="2"/>
    </font>
    <font>
      <sz val="11"/>
      <color theme="1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55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164" fontId="46" fillId="12" borderId="0" xfId="2" applyFont="1" applyFill="1" applyBorder="1"/>
    <xf numFmtId="0" fontId="96" fillId="12" borderId="13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16" fontId="85" fillId="12" borderId="5" xfId="0" applyNumberFormat="1" applyFont="1" applyFill="1" applyBorder="1" applyAlignment="1">
      <alignment horizontal="center"/>
    </xf>
    <xf numFmtId="0" fontId="57" fillId="11" borderId="19" xfId="0" applyFont="1" applyFill="1" applyBorder="1" applyAlignment="1">
      <alignment horizontal="center" vertical="center"/>
    </xf>
    <xf numFmtId="164" fontId="14" fillId="12" borderId="12" xfId="2" applyFont="1" applyFill="1" applyBorder="1" applyAlignment="1">
      <alignment horizont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F06BA"/>
      <color rgb="FFC0C0C0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6 februari 2027 --&gt;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487681</xdr:colOff>
      <xdr:row>0</xdr:row>
      <xdr:rowOff>0</xdr:rowOff>
    </xdr:from>
    <xdr:to>
      <xdr:col>11</xdr:col>
      <xdr:colOff>563880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18</xdr:col>
      <xdr:colOff>167640</xdr:colOff>
      <xdr:row>0</xdr:row>
      <xdr:rowOff>114300</xdr:rowOff>
    </xdr:from>
    <xdr:to>
      <xdr:col>23</xdr:col>
      <xdr:colOff>502920</xdr:colOff>
      <xdr:row>26</xdr:row>
      <xdr:rowOff>144822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F641D4E-02F3-1D51-F520-A2D354A6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0440" y="114300"/>
          <a:ext cx="3383280" cy="4785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topLeftCell="B1" zoomScaleNormal="100" workbookViewId="0">
      <selection activeCell="W47" sqref="W4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8"/>
  <sheetViews>
    <sheetView workbookViewId="0">
      <selection activeCell="G36" sqref="G36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3" t="s">
        <v>76</v>
      </c>
      <c r="C1" s="343"/>
      <c r="D1" s="343"/>
      <c r="E1" s="343"/>
      <c r="F1" s="343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53</v>
      </c>
      <c r="C3" s="77">
        <v>19</v>
      </c>
      <c r="D3" s="78">
        <v>2188</v>
      </c>
      <c r="E3" s="79">
        <v>145.86666666666667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38</v>
      </c>
      <c r="C4" s="77">
        <v>17</v>
      </c>
      <c r="D4" s="78">
        <v>2098</v>
      </c>
      <c r="E4" s="79">
        <v>139.86666666666667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39</v>
      </c>
      <c r="C5" s="77">
        <v>16</v>
      </c>
      <c r="D5" s="78">
        <v>2120</v>
      </c>
      <c r="E5" s="79">
        <v>141.33333333333334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74</v>
      </c>
      <c r="C6" s="77">
        <v>15</v>
      </c>
      <c r="D6" s="78">
        <v>2065</v>
      </c>
      <c r="E6" s="79">
        <v>137.66666666666666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2</v>
      </c>
      <c r="C7" s="80">
        <v>15</v>
      </c>
      <c r="D7" s="78">
        <v>2056</v>
      </c>
      <c r="E7" s="79">
        <v>137.06666666666666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3</v>
      </c>
      <c r="C8" s="77">
        <v>13</v>
      </c>
      <c r="D8" s="78">
        <v>1949</v>
      </c>
      <c r="E8" s="79">
        <v>129.93333333333334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56</v>
      </c>
      <c r="C9" s="77">
        <v>12</v>
      </c>
      <c r="D9" s="78">
        <v>1984</v>
      </c>
      <c r="E9" s="79">
        <v>132.26666666666668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55</v>
      </c>
      <c r="C11" s="80">
        <v>17</v>
      </c>
      <c r="D11" s="83">
        <v>2000</v>
      </c>
      <c r="E11" s="79">
        <v>133.33333333333334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48</v>
      </c>
      <c r="C12" s="77">
        <v>17</v>
      </c>
      <c r="D12" s="83">
        <v>1975</v>
      </c>
      <c r="E12" s="79">
        <v>131.66666666666666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17</v>
      </c>
      <c r="C13" s="77">
        <v>15</v>
      </c>
      <c r="D13" s="83">
        <v>1961</v>
      </c>
      <c r="E13" s="79">
        <v>130.73333333333332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41</v>
      </c>
      <c r="C14" s="77">
        <v>14</v>
      </c>
      <c r="D14" s="83">
        <v>1907</v>
      </c>
      <c r="E14" s="79">
        <v>127.13333333333334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61</v>
      </c>
      <c r="C15" s="80">
        <v>5</v>
      </c>
      <c r="D15" s="83">
        <v>1832</v>
      </c>
      <c r="E15" s="79">
        <v>122.13333333333334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18</v>
      </c>
      <c r="C16" s="80">
        <v>0</v>
      </c>
      <c r="D16" s="83">
        <v>0</v>
      </c>
      <c r="E16" s="79">
        <v>0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54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44</v>
      </c>
      <c r="C20" s="77">
        <v>18</v>
      </c>
      <c r="D20" s="83">
        <v>1931</v>
      </c>
      <c r="E20" s="79">
        <v>128.73333333333332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35</v>
      </c>
      <c r="C21" s="77">
        <v>16</v>
      </c>
      <c r="D21" s="83">
        <v>1875</v>
      </c>
      <c r="E21" s="79">
        <v>125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75</v>
      </c>
      <c r="C22" s="77">
        <v>15</v>
      </c>
      <c r="D22" s="83">
        <v>1875</v>
      </c>
      <c r="E22" s="79">
        <v>125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19</v>
      </c>
      <c r="C23" s="77">
        <v>8</v>
      </c>
      <c r="D23" s="83">
        <v>1778</v>
      </c>
      <c r="E23" s="79">
        <v>118.53333333333333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24</v>
      </c>
      <c r="C24" s="77">
        <v>8</v>
      </c>
      <c r="D24" s="88">
        <v>1774</v>
      </c>
      <c r="E24" s="79">
        <v>118.26666666666667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62</v>
      </c>
      <c r="C25" s="77">
        <v>7</v>
      </c>
      <c r="D25" s="88">
        <v>1850</v>
      </c>
      <c r="E25" s="79">
        <v>123.33333333333333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42</v>
      </c>
      <c r="C26" s="77">
        <v>7</v>
      </c>
      <c r="D26" s="88">
        <v>1749</v>
      </c>
      <c r="E26" s="79">
        <v>116.6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8</v>
      </c>
      <c r="B27" s="76" t="s">
        <v>20</v>
      </c>
      <c r="C27" s="77">
        <v>0</v>
      </c>
      <c r="D27" s="88">
        <v>0</v>
      </c>
      <c r="E27" s="79">
        <v>0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>
        <v>9</v>
      </c>
      <c r="B28" s="76" t="s">
        <v>22</v>
      </c>
      <c r="C28" s="77">
        <v>0</v>
      </c>
      <c r="D28" s="88">
        <v>0</v>
      </c>
      <c r="E28" s="79">
        <v>0</v>
      </c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/>
      <c r="B29" s="72" t="s">
        <v>63</v>
      </c>
      <c r="C29" s="77"/>
      <c r="D29" s="88"/>
      <c r="E29" s="79"/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1</v>
      </c>
      <c r="B30" s="318" t="s">
        <v>65</v>
      </c>
      <c r="C30" s="77">
        <v>15</v>
      </c>
      <c r="D30" s="88">
        <v>1744</v>
      </c>
      <c r="E30" s="79">
        <v>116.26666666666667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2</v>
      </c>
      <c r="B31" s="318" t="s">
        <v>49</v>
      </c>
      <c r="C31" s="77">
        <v>13</v>
      </c>
      <c r="D31" s="88">
        <v>1710</v>
      </c>
      <c r="E31" s="79">
        <v>114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3</v>
      </c>
      <c r="B32" s="318" t="s">
        <v>21</v>
      </c>
      <c r="C32" s="77">
        <v>7</v>
      </c>
      <c r="D32" s="88">
        <v>1730</v>
      </c>
      <c r="E32" s="79">
        <v>115.33333333333333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4</v>
      </c>
      <c r="B33" s="318" t="s">
        <v>29</v>
      </c>
      <c r="C33" s="77">
        <v>7</v>
      </c>
      <c r="D33" s="88">
        <v>1656</v>
      </c>
      <c r="E33" s="79">
        <v>110.4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5</v>
      </c>
      <c r="B34" s="318" t="s">
        <v>26</v>
      </c>
      <c r="C34" s="77">
        <v>6</v>
      </c>
      <c r="D34" s="88">
        <v>1670</v>
      </c>
      <c r="E34" s="79">
        <v>111.33333333333333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6</v>
      </c>
      <c r="B35" s="318" t="s">
        <v>28</v>
      </c>
      <c r="C35" s="77">
        <v>5</v>
      </c>
      <c r="D35" s="88">
        <v>1705</v>
      </c>
      <c r="E35" s="79">
        <v>113.66666666666667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7</v>
      </c>
      <c r="B36" s="318" t="s">
        <v>25</v>
      </c>
      <c r="C36" s="77">
        <v>0</v>
      </c>
      <c r="D36" s="88">
        <v>0</v>
      </c>
      <c r="E36" s="79">
        <v>0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8</v>
      </c>
      <c r="B37" s="318" t="s">
        <v>30</v>
      </c>
      <c r="C37" s="77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>
        <v>9</v>
      </c>
      <c r="B38" s="76" t="s">
        <v>77</v>
      </c>
      <c r="C38" s="80">
        <v>0</v>
      </c>
      <c r="D38" s="88">
        <v>0</v>
      </c>
      <c r="E38" s="79">
        <v>0</v>
      </c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2" t="s">
        <v>64</v>
      </c>
      <c r="C39" s="80"/>
      <c r="D39" s="88"/>
      <c r="E39" s="79"/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8.600000000000001">
      <c r="A40" s="101"/>
      <c r="B40" s="318" t="s">
        <v>27</v>
      </c>
      <c r="C40" s="80">
        <v>0</v>
      </c>
      <c r="D40" s="88">
        <v>0</v>
      </c>
      <c r="E40" s="79">
        <v>0</v>
      </c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5" customHeight="1">
      <c r="A41" s="101"/>
      <c r="B41" s="108"/>
      <c r="C41" s="109"/>
      <c r="D41" s="110"/>
      <c r="E41" s="111"/>
      <c r="F41" s="107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89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1"/>
      <c r="C44" s="92"/>
      <c r="D44" s="93"/>
      <c r="E44" s="94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 ht="18.600000000000001">
      <c r="A45" s="90"/>
      <c r="B45" s="95"/>
      <c r="C45" s="96"/>
      <c r="D45" s="97"/>
      <c r="E45" s="98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  <row r="68" spans="1:27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</row>
  </sheetData>
  <sortState xmlns:xlrd2="http://schemas.microsoft.com/office/spreadsheetml/2017/richdata2" ref="B40:E40">
    <sortCondition descending="1" ref="D40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3"/>
  <sheetViews>
    <sheetView workbookViewId="0">
      <selection activeCell="AB5" sqref="AB5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4" t="s">
        <v>6</v>
      </c>
      <c r="G1" s="344"/>
      <c r="H1" s="344"/>
      <c r="I1" s="36"/>
      <c r="J1" s="36"/>
      <c r="K1" s="37"/>
      <c r="L1" s="344" t="s">
        <v>7</v>
      </c>
      <c r="M1" s="344"/>
      <c r="N1" s="344"/>
      <c r="O1" s="36"/>
      <c r="P1" s="36"/>
      <c r="Q1" s="37"/>
      <c r="R1" s="344" t="s">
        <v>8</v>
      </c>
      <c r="S1" s="344"/>
      <c r="T1" s="344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2188</v>
      </c>
      <c r="E3" s="136">
        <v>145.86666666666667</v>
      </c>
      <c r="F3" s="137">
        <v>148</v>
      </c>
      <c r="G3" s="137">
        <v>144</v>
      </c>
      <c r="H3" s="137">
        <v>147</v>
      </c>
      <c r="I3" s="137">
        <v>145</v>
      </c>
      <c r="J3" s="137">
        <v>148</v>
      </c>
      <c r="K3" s="135">
        <v>732</v>
      </c>
      <c r="L3" s="137">
        <v>144</v>
      </c>
      <c r="M3" s="137">
        <v>148</v>
      </c>
      <c r="N3" s="137">
        <v>132</v>
      </c>
      <c r="O3" s="137">
        <v>148</v>
      </c>
      <c r="P3" s="137">
        <v>148</v>
      </c>
      <c r="Q3" s="135">
        <v>720</v>
      </c>
      <c r="R3" s="339">
        <v>144</v>
      </c>
      <c r="S3" s="137">
        <v>148</v>
      </c>
      <c r="T3" s="137">
        <v>144</v>
      </c>
      <c r="U3" s="137">
        <v>148</v>
      </c>
      <c r="V3" s="137">
        <v>152</v>
      </c>
      <c r="W3" s="138">
        <v>736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39</v>
      </c>
      <c r="D4" s="113">
        <v>2120</v>
      </c>
      <c r="E4" s="114">
        <v>141.33333333333334</v>
      </c>
      <c r="F4" s="115">
        <v>132</v>
      </c>
      <c r="G4" s="115">
        <v>144</v>
      </c>
      <c r="H4" s="115">
        <v>148</v>
      </c>
      <c r="I4" s="115">
        <v>143</v>
      </c>
      <c r="J4" s="115">
        <v>140</v>
      </c>
      <c r="K4" s="113">
        <v>707</v>
      </c>
      <c r="L4" s="115">
        <v>136</v>
      </c>
      <c r="M4" s="115">
        <v>144</v>
      </c>
      <c r="N4" s="115">
        <v>147</v>
      </c>
      <c r="O4" s="115">
        <v>140</v>
      </c>
      <c r="P4" s="115">
        <v>148</v>
      </c>
      <c r="Q4" s="113">
        <v>715</v>
      </c>
      <c r="R4" s="116">
        <v>132</v>
      </c>
      <c r="S4" s="115">
        <v>148</v>
      </c>
      <c r="T4" s="115">
        <v>144</v>
      </c>
      <c r="U4" s="115">
        <v>126</v>
      </c>
      <c r="V4" s="115">
        <v>148</v>
      </c>
      <c r="W4" s="140">
        <v>698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38</v>
      </c>
      <c r="D5" s="113">
        <v>2098</v>
      </c>
      <c r="E5" s="114">
        <v>139.86666666666667</v>
      </c>
      <c r="F5" s="115">
        <v>136</v>
      </c>
      <c r="G5" s="115">
        <v>120</v>
      </c>
      <c r="H5" s="115">
        <v>148</v>
      </c>
      <c r="I5" s="115">
        <v>144</v>
      </c>
      <c r="J5" s="115">
        <v>148</v>
      </c>
      <c r="K5" s="113">
        <v>696</v>
      </c>
      <c r="L5" s="115">
        <v>128</v>
      </c>
      <c r="M5" s="115">
        <v>148</v>
      </c>
      <c r="N5" s="115">
        <v>143</v>
      </c>
      <c r="O5" s="115">
        <v>144</v>
      </c>
      <c r="P5" s="115">
        <v>144</v>
      </c>
      <c r="Q5" s="113">
        <v>707</v>
      </c>
      <c r="R5" s="116">
        <v>148</v>
      </c>
      <c r="S5" s="115">
        <v>115</v>
      </c>
      <c r="T5" s="115">
        <v>148</v>
      </c>
      <c r="U5" s="115">
        <v>140</v>
      </c>
      <c r="V5" s="115">
        <v>144</v>
      </c>
      <c r="W5" s="140">
        <v>695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74</v>
      </c>
      <c r="D6" s="113">
        <v>2065</v>
      </c>
      <c r="E6" s="114">
        <v>137.66666666666666</v>
      </c>
      <c r="F6" s="115">
        <v>143</v>
      </c>
      <c r="G6" s="115">
        <v>140</v>
      </c>
      <c r="H6" s="115">
        <v>127</v>
      </c>
      <c r="I6" s="115">
        <v>144</v>
      </c>
      <c r="J6" s="115">
        <v>140</v>
      </c>
      <c r="K6" s="113">
        <v>694</v>
      </c>
      <c r="L6" s="115">
        <v>140</v>
      </c>
      <c r="M6" s="115">
        <v>124</v>
      </c>
      <c r="N6" s="115">
        <v>148</v>
      </c>
      <c r="O6" s="115">
        <v>143</v>
      </c>
      <c r="P6" s="115">
        <v>135</v>
      </c>
      <c r="Q6" s="113">
        <v>690</v>
      </c>
      <c r="R6" s="115">
        <v>135</v>
      </c>
      <c r="S6" s="115">
        <v>144</v>
      </c>
      <c r="T6" s="115">
        <v>106</v>
      </c>
      <c r="U6" s="115">
        <v>148</v>
      </c>
      <c r="V6" s="115">
        <v>148</v>
      </c>
      <c r="W6" s="140">
        <v>681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2</v>
      </c>
      <c r="D7" s="113">
        <v>2056</v>
      </c>
      <c r="E7" s="114">
        <v>137.06666666666666</v>
      </c>
      <c r="F7" s="115">
        <v>127</v>
      </c>
      <c r="G7" s="115">
        <v>126</v>
      </c>
      <c r="H7" s="115">
        <v>148</v>
      </c>
      <c r="I7" s="115">
        <v>126</v>
      </c>
      <c r="J7" s="115">
        <v>143</v>
      </c>
      <c r="K7" s="113">
        <v>670</v>
      </c>
      <c r="L7" s="115">
        <v>144</v>
      </c>
      <c r="M7" s="115">
        <v>140</v>
      </c>
      <c r="N7" s="115">
        <v>144</v>
      </c>
      <c r="O7" s="115">
        <v>144</v>
      </c>
      <c r="P7" s="115">
        <v>144</v>
      </c>
      <c r="Q7" s="113">
        <v>716</v>
      </c>
      <c r="R7" s="116">
        <v>144</v>
      </c>
      <c r="S7" s="115">
        <v>140</v>
      </c>
      <c r="T7" s="115">
        <v>127</v>
      </c>
      <c r="U7" s="115">
        <v>128</v>
      </c>
      <c r="V7" s="115">
        <v>131</v>
      </c>
      <c r="W7" s="140">
        <v>670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55</v>
      </c>
      <c r="D8" s="113">
        <v>2000</v>
      </c>
      <c r="E8" s="114">
        <v>133.33333333333334</v>
      </c>
      <c r="F8" s="115">
        <v>140</v>
      </c>
      <c r="G8" s="115">
        <v>127</v>
      </c>
      <c r="H8" s="115">
        <v>140</v>
      </c>
      <c r="I8" s="115">
        <v>142</v>
      </c>
      <c r="J8" s="115">
        <v>148</v>
      </c>
      <c r="K8" s="113">
        <v>697</v>
      </c>
      <c r="L8" s="115">
        <v>129</v>
      </c>
      <c r="M8" s="115">
        <v>133</v>
      </c>
      <c r="N8" s="115">
        <v>130</v>
      </c>
      <c r="O8" s="115">
        <v>129</v>
      </c>
      <c r="P8" s="115">
        <v>126</v>
      </c>
      <c r="Q8" s="113">
        <v>647</v>
      </c>
      <c r="R8" s="115">
        <v>140</v>
      </c>
      <c r="S8" s="115">
        <v>127</v>
      </c>
      <c r="T8" s="115">
        <v>129</v>
      </c>
      <c r="U8" s="115">
        <v>129</v>
      </c>
      <c r="V8" s="115">
        <v>131</v>
      </c>
      <c r="W8" s="140">
        <v>656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56</v>
      </c>
      <c r="D9" s="113">
        <v>1984</v>
      </c>
      <c r="E9" s="114">
        <v>132.26666666666668</v>
      </c>
      <c r="F9" s="115">
        <v>127</v>
      </c>
      <c r="G9" s="115">
        <v>140</v>
      </c>
      <c r="H9" s="115">
        <v>144</v>
      </c>
      <c r="I9" s="115">
        <v>129</v>
      </c>
      <c r="J9" s="115">
        <v>140</v>
      </c>
      <c r="K9" s="113">
        <v>680</v>
      </c>
      <c r="L9" s="115">
        <v>122</v>
      </c>
      <c r="M9" s="115">
        <v>125</v>
      </c>
      <c r="N9" s="115">
        <v>99</v>
      </c>
      <c r="O9" s="115">
        <v>140</v>
      </c>
      <c r="P9" s="115">
        <v>141</v>
      </c>
      <c r="Q9" s="113">
        <v>627</v>
      </c>
      <c r="R9" s="116">
        <v>130</v>
      </c>
      <c r="S9" s="116">
        <v>127</v>
      </c>
      <c r="T9" s="116">
        <v>143</v>
      </c>
      <c r="U9" s="116">
        <v>148</v>
      </c>
      <c r="V9" s="115">
        <v>129</v>
      </c>
      <c r="W9" s="140">
        <v>677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48</v>
      </c>
      <c r="D10" s="113">
        <v>1975</v>
      </c>
      <c r="E10" s="114">
        <v>131.66666666666666</v>
      </c>
      <c r="F10" s="115">
        <v>127</v>
      </c>
      <c r="G10" s="115">
        <v>124</v>
      </c>
      <c r="H10" s="115">
        <v>141</v>
      </c>
      <c r="I10" s="115">
        <v>131</v>
      </c>
      <c r="J10" s="115">
        <v>126</v>
      </c>
      <c r="K10" s="113">
        <v>649</v>
      </c>
      <c r="L10" s="115">
        <v>132</v>
      </c>
      <c r="M10" s="115">
        <v>131</v>
      </c>
      <c r="N10" s="115">
        <v>133</v>
      </c>
      <c r="O10" s="115">
        <v>130</v>
      </c>
      <c r="P10" s="115">
        <v>143</v>
      </c>
      <c r="Q10" s="113">
        <v>669</v>
      </c>
      <c r="R10" s="115">
        <v>130</v>
      </c>
      <c r="S10" s="115">
        <v>138</v>
      </c>
      <c r="T10" s="115">
        <v>124</v>
      </c>
      <c r="U10" s="115">
        <v>136</v>
      </c>
      <c r="V10" s="115">
        <v>129</v>
      </c>
      <c r="W10" s="140">
        <v>657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17</v>
      </c>
      <c r="D11" s="113">
        <v>1961</v>
      </c>
      <c r="E11" s="114">
        <v>130.73333333333332</v>
      </c>
      <c r="F11" s="115">
        <v>106</v>
      </c>
      <c r="G11" s="115">
        <v>126</v>
      </c>
      <c r="H11" s="115">
        <v>109</v>
      </c>
      <c r="I11" s="115">
        <v>131</v>
      </c>
      <c r="J11" s="115">
        <v>124</v>
      </c>
      <c r="K11" s="113">
        <v>596</v>
      </c>
      <c r="L11" s="115">
        <v>129</v>
      </c>
      <c r="M11" s="115">
        <v>140</v>
      </c>
      <c r="N11" s="115">
        <v>140</v>
      </c>
      <c r="O11" s="115">
        <v>129</v>
      </c>
      <c r="P11" s="115">
        <v>140</v>
      </c>
      <c r="Q11" s="113">
        <v>678</v>
      </c>
      <c r="R11" s="115">
        <v>127</v>
      </c>
      <c r="S11" s="115">
        <v>143</v>
      </c>
      <c r="T11" s="115">
        <v>129</v>
      </c>
      <c r="U11" s="115">
        <v>148</v>
      </c>
      <c r="V11" s="115">
        <v>140</v>
      </c>
      <c r="W11" s="140">
        <v>687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3</v>
      </c>
      <c r="D12" s="113">
        <v>1949</v>
      </c>
      <c r="E12" s="114">
        <v>129.93333333333334</v>
      </c>
      <c r="F12" s="115">
        <v>128</v>
      </c>
      <c r="G12" s="115">
        <v>126</v>
      </c>
      <c r="H12" s="115">
        <v>130</v>
      </c>
      <c r="I12" s="115">
        <v>128</v>
      </c>
      <c r="J12" s="115">
        <v>120</v>
      </c>
      <c r="K12" s="113">
        <v>632</v>
      </c>
      <c r="L12" s="115">
        <v>140</v>
      </c>
      <c r="M12" s="115">
        <v>111</v>
      </c>
      <c r="N12" s="115">
        <v>143</v>
      </c>
      <c r="O12" s="115">
        <v>130</v>
      </c>
      <c r="P12" s="115">
        <v>132</v>
      </c>
      <c r="Q12" s="113">
        <v>656</v>
      </c>
      <c r="R12" s="116">
        <v>140</v>
      </c>
      <c r="S12" s="115">
        <v>133</v>
      </c>
      <c r="T12" s="115">
        <v>132</v>
      </c>
      <c r="U12" s="115">
        <v>129</v>
      </c>
      <c r="V12" s="115">
        <v>127</v>
      </c>
      <c r="W12" s="140">
        <v>661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44</v>
      </c>
      <c r="D13" s="113">
        <v>1931</v>
      </c>
      <c r="E13" s="114">
        <v>128.73333333333332</v>
      </c>
      <c r="F13" s="115">
        <v>126</v>
      </c>
      <c r="G13" s="115">
        <v>128</v>
      </c>
      <c r="H13" s="115">
        <v>140</v>
      </c>
      <c r="I13" s="115">
        <v>120</v>
      </c>
      <c r="J13" s="115">
        <v>129</v>
      </c>
      <c r="K13" s="113">
        <v>643</v>
      </c>
      <c r="L13" s="115">
        <v>126</v>
      </c>
      <c r="M13" s="115">
        <v>126</v>
      </c>
      <c r="N13" s="115">
        <v>129</v>
      </c>
      <c r="O13" s="115">
        <v>144</v>
      </c>
      <c r="P13" s="115">
        <v>144</v>
      </c>
      <c r="Q13" s="113">
        <v>669</v>
      </c>
      <c r="R13" s="116">
        <v>116</v>
      </c>
      <c r="S13" s="115">
        <v>124</v>
      </c>
      <c r="T13" s="115">
        <v>131</v>
      </c>
      <c r="U13" s="115">
        <v>124</v>
      </c>
      <c r="V13" s="115">
        <v>124</v>
      </c>
      <c r="W13" s="140">
        <v>619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41</v>
      </c>
      <c r="D14" s="113">
        <v>1907</v>
      </c>
      <c r="E14" s="114">
        <v>127.13333333333334</v>
      </c>
      <c r="F14" s="115">
        <v>123</v>
      </c>
      <c r="G14" s="115">
        <v>123</v>
      </c>
      <c r="H14" s="115">
        <v>126</v>
      </c>
      <c r="I14" s="115">
        <v>120</v>
      </c>
      <c r="J14" s="115">
        <v>130</v>
      </c>
      <c r="K14" s="113">
        <v>622</v>
      </c>
      <c r="L14" s="115">
        <v>126</v>
      </c>
      <c r="M14" s="115">
        <v>126</v>
      </c>
      <c r="N14" s="115">
        <v>123</v>
      </c>
      <c r="O14" s="115">
        <v>130</v>
      </c>
      <c r="P14" s="115">
        <v>123</v>
      </c>
      <c r="Q14" s="113">
        <v>628</v>
      </c>
      <c r="R14" s="116">
        <v>133</v>
      </c>
      <c r="S14" s="116">
        <v>140</v>
      </c>
      <c r="T14" s="116">
        <v>129</v>
      </c>
      <c r="U14" s="116">
        <v>124</v>
      </c>
      <c r="V14" s="115">
        <v>131</v>
      </c>
      <c r="W14" s="140">
        <v>657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9.2">
      <c r="A15" s="1"/>
      <c r="B15" s="82">
        <v>13</v>
      </c>
      <c r="C15" s="142" t="s">
        <v>35</v>
      </c>
      <c r="D15" s="113">
        <v>1875</v>
      </c>
      <c r="E15" s="114">
        <v>125</v>
      </c>
      <c r="F15" s="317">
        <v>120</v>
      </c>
      <c r="G15" s="317">
        <v>106</v>
      </c>
      <c r="H15" s="317">
        <v>124</v>
      </c>
      <c r="I15" s="317">
        <v>120</v>
      </c>
      <c r="J15" s="317">
        <v>128</v>
      </c>
      <c r="K15" s="113">
        <v>598</v>
      </c>
      <c r="L15" s="317">
        <v>129</v>
      </c>
      <c r="M15" s="317">
        <v>120</v>
      </c>
      <c r="N15" s="317">
        <v>127</v>
      </c>
      <c r="O15" s="317">
        <v>140</v>
      </c>
      <c r="P15" s="317">
        <v>127</v>
      </c>
      <c r="Q15" s="113">
        <v>643</v>
      </c>
      <c r="R15" s="317">
        <v>127</v>
      </c>
      <c r="S15" s="317">
        <v>122</v>
      </c>
      <c r="T15" s="317">
        <v>128</v>
      </c>
      <c r="U15" s="317">
        <v>126</v>
      </c>
      <c r="V15" s="317">
        <v>131</v>
      </c>
      <c r="W15" s="140">
        <v>634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9.2">
      <c r="A16" s="1"/>
      <c r="B16" s="82">
        <v>14</v>
      </c>
      <c r="C16" s="142" t="s">
        <v>75</v>
      </c>
      <c r="D16" s="113">
        <v>1875</v>
      </c>
      <c r="E16" s="114">
        <v>125</v>
      </c>
      <c r="F16" s="317">
        <v>111</v>
      </c>
      <c r="G16" s="317">
        <v>126</v>
      </c>
      <c r="H16" s="317">
        <v>126</v>
      </c>
      <c r="I16" s="317">
        <v>123</v>
      </c>
      <c r="J16" s="317">
        <v>127</v>
      </c>
      <c r="K16" s="113">
        <v>613</v>
      </c>
      <c r="L16" s="317">
        <v>128</v>
      </c>
      <c r="M16" s="317">
        <v>141</v>
      </c>
      <c r="N16" s="317">
        <v>141</v>
      </c>
      <c r="O16" s="317">
        <v>140</v>
      </c>
      <c r="P16" s="317">
        <v>125</v>
      </c>
      <c r="Q16" s="113">
        <v>675</v>
      </c>
      <c r="R16" s="317">
        <v>120</v>
      </c>
      <c r="S16" s="317">
        <v>120</v>
      </c>
      <c r="T16" s="317">
        <v>111</v>
      </c>
      <c r="U16" s="317">
        <v>110</v>
      </c>
      <c r="V16" s="317">
        <v>126</v>
      </c>
      <c r="W16" s="140">
        <v>587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62</v>
      </c>
      <c r="D17" s="113">
        <v>1850</v>
      </c>
      <c r="E17" s="114">
        <v>123.33333333333333</v>
      </c>
      <c r="F17" s="115">
        <v>123</v>
      </c>
      <c r="G17" s="115">
        <v>142</v>
      </c>
      <c r="H17" s="115">
        <v>113</v>
      </c>
      <c r="I17" s="115">
        <v>126</v>
      </c>
      <c r="J17" s="115">
        <v>129</v>
      </c>
      <c r="K17" s="113">
        <v>633</v>
      </c>
      <c r="L17" s="115">
        <v>126</v>
      </c>
      <c r="M17" s="115">
        <v>135</v>
      </c>
      <c r="N17" s="115">
        <v>115</v>
      </c>
      <c r="O17" s="115">
        <v>140</v>
      </c>
      <c r="P17" s="115">
        <v>117</v>
      </c>
      <c r="Q17" s="113">
        <v>633</v>
      </c>
      <c r="R17" s="115">
        <v>127</v>
      </c>
      <c r="S17" s="115">
        <v>118</v>
      </c>
      <c r="T17" s="115">
        <v>118</v>
      </c>
      <c r="U17" s="115">
        <v>118</v>
      </c>
      <c r="V17" s="115">
        <v>103</v>
      </c>
      <c r="W17" s="140">
        <v>584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61</v>
      </c>
      <c r="D18" s="113">
        <v>1832</v>
      </c>
      <c r="E18" s="114">
        <v>122.13333333333334</v>
      </c>
      <c r="F18" s="115">
        <v>113</v>
      </c>
      <c r="G18" s="115">
        <v>99</v>
      </c>
      <c r="H18" s="115">
        <v>142</v>
      </c>
      <c r="I18" s="115">
        <v>124</v>
      </c>
      <c r="J18" s="115">
        <v>96</v>
      </c>
      <c r="K18" s="113">
        <v>574</v>
      </c>
      <c r="L18" s="115">
        <v>127</v>
      </c>
      <c r="M18" s="115">
        <v>116</v>
      </c>
      <c r="N18" s="115">
        <v>144</v>
      </c>
      <c r="O18" s="115">
        <v>120</v>
      </c>
      <c r="P18" s="115">
        <v>110</v>
      </c>
      <c r="Q18" s="113">
        <v>617</v>
      </c>
      <c r="R18" s="116">
        <v>121</v>
      </c>
      <c r="S18" s="115">
        <v>124</v>
      </c>
      <c r="T18" s="115">
        <v>122</v>
      </c>
      <c r="U18" s="115">
        <v>130</v>
      </c>
      <c r="V18" s="115">
        <v>144</v>
      </c>
      <c r="W18" s="140">
        <v>641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8.600000000000001">
      <c r="A19" s="1"/>
      <c r="B19" s="82">
        <v>17</v>
      </c>
      <c r="C19" s="139" t="s">
        <v>19</v>
      </c>
      <c r="D19" s="113">
        <v>1778</v>
      </c>
      <c r="E19" s="114">
        <v>118.53333333333333</v>
      </c>
      <c r="F19" s="115">
        <v>102</v>
      </c>
      <c r="G19" s="115">
        <v>123</v>
      </c>
      <c r="H19" s="115">
        <v>88</v>
      </c>
      <c r="I19" s="115">
        <v>129</v>
      </c>
      <c r="J19" s="115">
        <v>120</v>
      </c>
      <c r="K19" s="113">
        <v>562</v>
      </c>
      <c r="L19" s="115">
        <v>118</v>
      </c>
      <c r="M19" s="115">
        <v>125</v>
      </c>
      <c r="N19" s="115">
        <v>109</v>
      </c>
      <c r="O19" s="115">
        <v>126</v>
      </c>
      <c r="P19" s="115">
        <v>125</v>
      </c>
      <c r="Q19" s="113">
        <v>603</v>
      </c>
      <c r="R19" s="116">
        <v>133</v>
      </c>
      <c r="S19" s="115">
        <v>131</v>
      </c>
      <c r="T19" s="115">
        <v>113</v>
      </c>
      <c r="U19" s="115">
        <v>119</v>
      </c>
      <c r="V19" s="115">
        <v>117</v>
      </c>
      <c r="W19" s="140">
        <v>613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24</v>
      </c>
      <c r="D20" s="113">
        <v>1774</v>
      </c>
      <c r="E20" s="114">
        <v>118.26666666666667</v>
      </c>
      <c r="F20" s="115">
        <v>110</v>
      </c>
      <c r="G20" s="115">
        <v>121</v>
      </c>
      <c r="H20" s="115">
        <v>123</v>
      </c>
      <c r="I20" s="115">
        <v>107</v>
      </c>
      <c r="J20" s="115">
        <v>126</v>
      </c>
      <c r="K20" s="113">
        <v>587</v>
      </c>
      <c r="L20" s="115">
        <v>129</v>
      </c>
      <c r="M20" s="115">
        <v>110</v>
      </c>
      <c r="N20" s="115">
        <v>109</v>
      </c>
      <c r="O20" s="115">
        <v>109</v>
      </c>
      <c r="P20" s="115">
        <v>127</v>
      </c>
      <c r="Q20" s="113">
        <v>584</v>
      </c>
      <c r="R20" s="116">
        <v>129</v>
      </c>
      <c r="S20" s="115">
        <v>107</v>
      </c>
      <c r="T20" s="115">
        <v>116</v>
      </c>
      <c r="U20" s="115">
        <v>128</v>
      </c>
      <c r="V20" s="115">
        <v>123</v>
      </c>
      <c r="W20" s="140">
        <v>603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42</v>
      </c>
      <c r="D21" s="113">
        <v>1749</v>
      </c>
      <c r="E21" s="114">
        <v>116.6</v>
      </c>
      <c r="F21" s="115">
        <v>126</v>
      </c>
      <c r="G21" s="115">
        <v>105</v>
      </c>
      <c r="H21" s="115">
        <v>116</v>
      </c>
      <c r="I21" s="115">
        <v>108</v>
      </c>
      <c r="J21" s="115">
        <v>109</v>
      </c>
      <c r="K21" s="113">
        <v>564</v>
      </c>
      <c r="L21" s="115">
        <v>117</v>
      </c>
      <c r="M21" s="115">
        <v>85</v>
      </c>
      <c r="N21" s="115">
        <v>128</v>
      </c>
      <c r="O21" s="115">
        <v>124</v>
      </c>
      <c r="P21" s="115">
        <v>128</v>
      </c>
      <c r="Q21" s="113">
        <v>582</v>
      </c>
      <c r="R21" s="115">
        <v>134</v>
      </c>
      <c r="S21" s="115">
        <v>107</v>
      </c>
      <c r="T21" s="115">
        <v>129</v>
      </c>
      <c r="U21" s="115">
        <v>109</v>
      </c>
      <c r="V21" s="115">
        <v>124</v>
      </c>
      <c r="W21" s="140">
        <v>603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65</v>
      </c>
      <c r="D22" s="113">
        <v>1744</v>
      </c>
      <c r="E22" s="114">
        <v>116.26666666666667</v>
      </c>
      <c r="F22" s="115">
        <v>114</v>
      </c>
      <c r="G22" s="115">
        <v>111</v>
      </c>
      <c r="H22" s="115">
        <v>115</v>
      </c>
      <c r="I22" s="115">
        <v>119</v>
      </c>
      <c r="J22" s="115">
        <v>128</v>
      </c>
      <c r="K22" s="113">
        <v>587</v>
      </c>
      <c r="L22" s="115">
        <v>125</v>
      </c>
      <c r="M22" s="115">
        <v>121</v>
      </c>
      <c r="N22" s="115">
        <v>126</v>
      </c>
      <c r="O22" s="115">
        <v>87</v>
      </c>
      <c r="P22" s="115">
        <v>125</v>
      </c>
      <c r="Q22" s="113">
        <v>584</v>
      </c>
      <c r="R22" s="115">
        <v>128</v>
      </c>
      <c r="S22" s="115">
        <v>123</v>
      </c>
      <c r="T22" s="115">
        <v>128</v>
      </c>
      <c r="U22" s="115">
        <v>107</v>
      </c>
      <c r="V22" s="115">
        <v>87</v>
      </c>
      <c r="W22" s="140">
        <v>573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21</v>
      </c>
      <c r="D23" s="113">
        <v>1730</v>
      </c>
      <c r="E23" s="114">
        <v>115.33333333333333</v>
      </c>
      <c r="F23" s="115">
        <v>129</v>
      </c>
      <c r="G23" s="115">
        <v>120</v>
      </c>
      <c r="H23" s="115">
        <v>123</v>
      </c>
      <c r="I23" s="115">
        <v>127</v>
      </c>
      <c r="J23" s="115">
        <v>80</v>
      </c>
      <c r="K23" s="113">
        <v>579</v>
      </c>
      <c r="L23" s="115">
        <v>107</v>
      </c>
      <c r="M23" s="115">
        <v>123</v>
      </c>
      <c r="N23" s="115">
        <v>108</v>
      </c>
      <c r="O23" s="115">
        <v>107</v>
      </c>
      <c r="P23" s="115">
        <v>115</v>
      </c>
      <c r="Q23" s="113">
        <v>560</v>
      </c>
      <c r="R23" s="116">
        <v>124</v>
      </c>
      <c r="S23" s="115">
        <v>112</v>
      </c>
      <c r="T23" s="115">
        <v>109</v>
      </c>
      <c r="U23" s="115">
        <v>140</v>
      </c>
      <c r="V23" s="115">
        <v>106</v>
      </c>
      <c r="W23" s="140">
        <v>591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49</v>
      </c>
      <c r="D24" s="113">
        <v>1710</v>
      </c>
      <c r="E24" s="114">
        <v>114</v>
      </c>
      <c r="F24" s="115">
        <v>93</v>
      </c>
      <c r="G24" s="115">
        <v>107</v>
      </c>
      <c r="H24" s="115">
        <v>107</v>
      </c>
      <c r="I24" s="115">
        <v>124</v>
      </c>
      <c r="J24" s="115">
        <v>107</v>
      </c>
      <c r="K24" s="113">
        <v>538</v>
      </c>
      <c r="L24" s="115">
        <v>124</v>
      </c>
      <c r="M24" s="115">
        <v>100</v>
      </c>
      <c r="N24" s="115">
        <v>124</v>
      </c>
      <c r="O24" s="115">
        <v>120</v>
      </c>
      <c r="P24" s="115">
        <v>130</v>
      </c>
      <c r="Q24" s="113">
        <v>598</v>
      </c>
      <c r="R24" s="116">
        <v>129</v>
      </c>
      <c r="S24" s="115">
        <v>108</v>
      </c>
      <c r="T24" s="115">
        <v>115</v>
      </c>
      <c r="U24" s="115">
        <v>108</v>
      </c>
      <c r="V24" s="115">
        <v>114</v>
      </c>
      <c r="W24" s="140">
        <v>574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9.2">
      <c r="A25" s="1"/>
      <c r="B25" s="82">
        <v>23</v>
      </c>
      <c r="C25" s="142" t="s">
        <v>28</v>
      </c>
      <c r="D25" s="113">
        <v>1705</v>
      </c>
      <c r="E25" s="114">
        <v>113.66666666666667</v>
      </c>
      <c r="F25" s="317">
        <v>110</v>
      </c>
      <c r="G25" s="317">
        <v>130</v>
      </c>
      <c r="H25" s="317">
        <v>112</v>
      </c>
      <c r="I25" s="317">
        <v>114</v>
      </c>
      <c r="J25" s="317">
        <v>102</v>
      </c>
      <c r="K25" s="113">
        <v>568</v>
      </c>
      <c r="L25" s="317">
        <v>106</v>
      </c>
      <c r="M25" s="317">
        <v>103</v>
      </c>
      <c r="N25" s="317">
        <v>125</v>
      </c>
      <c r="O25" s="317">
        <v>120</v>
      </c>
      <c r="P25" s="317">
        <v>127</v>
      </c>
      <c r="Q25" s="113">
        <v>581</v>
      </c>
      <c r="R25" s="317">
        <v>114</v>
      </c>
      <c r="S25" s="317">
        <v>125</v>
      </c>
      <c r="T25" s="317">
        <v>112</v>
      </c>
      <c r="U25" s="317">
        <v>97</v>
      </c>
      <c r="V25" s="317">
        <v>108</v>
      </c>
      <c r="W25" s="140">
        <v>556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26</v>
      </c>
      <c r="D26" s="113">
        <v>1670</v>
      </c>
      <c r="E26" s="114">
        <v>111.33333333333333</v>
      </c>
      <c r="F26" s="115">
        <v>120</v>
      </c>
      <c r="G26" s="115">
        <v>110</v>
      </c>
      <c r="H26" s="115">
        <v>127</v>
      </c>
      <c r="I26" s="115">
        <v>113</v>
      </c>
      <c r="J26" s="115">
        <v>107</v>
      </c>
      <c r="K26" s="113">
        <v>577</v>
      </c>
      <c r="L26" s="115">
        <v>100</v>
      </c>
      <c r="M26" s="115">
        <v>105</v>
      </c>
      <c r="N26" s="115">
        <v>124</v>
      </c>
      <c r="O26" s="115">
        <v>111</v>
      </c>
      <c r="P26" s="115">
        <v>86</v>
      </c>
      <c r="Q26" s="113">
        <v>526</v>
      </c>
      <c r="R26" s="116">
        <v>127</v>
      </c>
      <c r="S26" s="116">
        <v>117</v>
      </c>
      <c r="T26" s="116">
        <v>111</v>
      </c>
      <c r="U26" s="116">
        <v>102</v>
      </c>
      <c r="V26" s="115">
        <v>110</v>
      </c>
      <c r="W26" s="140">
        <v>567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29</v>
      </c>
      <c r="D27" s="113">
        <v>1656</v>
      </c>
      <c r="E27" s="114">
        <v>110.4</v>
      </c>
      <c r="F27" s="115">
        <v>106</v>
      </c>
      <c r="G27" s="115">
        <v>111</v>
      </c>
      <c r="H27" s="115">
        <v>94</v>
      </c>
      <c r="I27" s="115">
        <v>109</v>
      </c>
      <c r="J27" s="115">
        <v>121</v>
      </c>
      <c r="K27" s="113">
        <v>541</v>
      </c>
      <c r="L27" s="115">
        <v>113</v>
      </c>
      <c r="M27" s="115">
        <v>116</v>
      </c>
      <c r="N27" s="115">
        <v>109</v>
      </c>
      <c r="O27" s="115">
        <v>126</v>
      </c>
      <c r="P27" s="115">
        <v>110</v>
      </c>
      <c r="Q27" s="113">
        <v>574</v>
      </c>
      <c r="R27" s="116">
        <v>107</v>
      </c>
      <c r="S27" s="116">
        <v>123</v>
      </c>
      <c r="T27" s="116">
        <v>111</v>
      </c>
      <c r="U27" s="116">
        <v>109</v>
      </c>
      <c r="V27" s="115">
        <v>91</v>
      </c>
      <c r="W27" s="140">
        <v>541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39" t="s">
        <v>18</v>
      </c>
      <c r="D28" s="113">
        <v>0</v>
      </c>
      <c r="E28" s="114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3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3">
        <v>0</v>
      </c>
      <c r="R28" s="116">
        <v>0</v>
      </c>
      <c r="S28" s="115">
        <v>0</v>
      </c>
      <c r="T28" s="115">
        <v>0</v>
      </c>
      <c r="U28" s="115">
        <v>0</v>
      </c>
      <c r="V28" s="115">
        <v>0</v>
      </c>
      <c r="W28" s="140">
        <v>0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41" t="s">
        <v>54</v>
      </c>
      <c r="D29" s="113">
        <v>0</v>
      </c>
      <c r="E29" s="114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3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3">
        <v>0</v>
      </c>
      <c r="R29" s="116">
        <v>0</v>
      </c>
      <c r="S29" s="115">
        <v>0</v>
      </c>
      <c r="T29" s="115">
        <v>0</v>
      </c>
      <c r="U29" s="115">
        <v>0</v>
      </c>
      <c r="V29" s="115">
        <v>0</v>
      </c>
      <c r="W29" s="140">
        <v>0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39" t="s">
        <v>20</v>
      </c>
      <c r="D30" s="113">
        <v>0</v>
      </c>
      <c r="E30" s="114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3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3">
        <v>0</v>
      </c>
      <c r="R30" s="116">
        <v>0</v>
      </c>
      <c r="S30" s="115">
        <v>0</v>
      </c>
      <c r="T30" s="115">
        <v>0</v>
      </c>
      <c r="U30" s="115">
        <v>0</v>
      </c>
      <c r="V30" s="115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22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25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9.2">
      <c r="A33" s="1"/>
      <c r="B33" s="82">
        <v>31</v>
      </c>
      <c r="C33" s="142" t="s">
        <v>30</v>
      </c>
      <c r="D33" s="113">
        <v>0</v>
      </c>
      <c r="E33" s="114">
        <v>0</v>
      </c>
      <c r="F33" s="317">
        <v>0</v>
      </c>
      <c r="G33" s="317">
        <v>0</v>
      </c>
      <c r="H33" s="317">
        <v>0</v>
      </c>
      <c r="I33" s="317">
        <v>0</v>
      </c>
      <c r="J33" s="317">
        <v>0</v>
      </c>
      <c r="K33" s="113">
        <v>0</v>
      </c>
      <c r="L33" s="317">
        <v>0</v>
      </c>
      <c r="M33" s="317">
        <v>0</v>
      </c>
      <c r="N33" s="317">
        <v>0</v>
      </c>
      <c r="O33" s="317">
        <v>0</v>
      </c>
      <c r="P33" s="317">
        <v>0</v>
      </c>
      <c r="Q33" s="113">
        <v>0</v>
      </c>
      <c r="R33" s="317">
        <v>0</v>
      </c>
      <c r="S33" s="317">
        <v>0</v>
      </c>
      <c r="T33" s="317">
        <v>0</v>
      </c>
      <c r="U33" s="317">
        <v>0</v>
      </c>
      <c r="V33" s="317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39" t="s">
        <v>77</v>
      </c>
      <c r="D34" s="113">
        <v>0</v>
      </c>
      <c r="E34" s="114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3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3">
        <v>0</v>
      </c>
      <c r="R34" s="116">
        <v>0</v>
      </c>
      <c r="S34" s="115">
        <v>0</v>
      </c>
      <c r="T34" s="115">
        <v>0</v>
      </c>
      <c r="U34" s="115">
        <v>0</v>
      </c>
      <c r="V34" s="115">
        <v>0</v>
      </c>
      <c r="W34" s="140">
        <v>0</v>
      </c>
      <c r="X34" s="7"/>
      <c r="Y34" s="152"/>
      <c r="Z34" s="152"/>
      <c r="AA34" s="152"/>
      <c r="AB34" s="152"/>
      <c r="AC34" s="153"/>
      <c r="AD34" s="71"/>
      <c r="AE34" s="117"/>
      <c r="AF34" s="117"/>
      <c r="AG34" s="117"/>
      <c r="AH34" s="117"/>
      <c r="AI34" s="117"/>
      <c r="AJ34" s="117"/>
    </row>
    <row r="35" spans="1:36" ht="18.600000000000001">
      <c r="A35" s="1"/>
      <c r="B35" s="82">
        <v>33</v>
      </c>
      <c r="C35" s="143" t="s">
        <v>27</v>
      </c>
      <c r="D35" s="144">
        <v>0</v>
      </c>
      <c r="E35" s="145">
        <v>0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4">
        <v>0</v>
      </c>
      <c r="L35" s="146">
        <v>0</v>
      </c>
      <c r="M35" s="146">
        <v>0</v>
      </c>
      <c r="N35" s="146">
        <v>0</v>
      </c>
      <c r="O35" s="146">
        <v>0</v>
      </c>
      <c r="P35" s="146">
        <v>0</v>
      </c>
      <c r="Q35" s="144">
        <v>0</v>
      </c>
      <c r="R35" s="146">
        <v>0</v>
      </c>
      <c r="S35" s="146">
        <v>0</v>
      </c>
      <c r="T35" s="146">
        <v>0</v>
      </c>
      <c r="U35" s="146">
        <v>0</v>
      </c>
      <c r="V35" s="146">
        <v>0</v>
      </c>
      <c r="W35" s="147">
        <v>0</v>
      </c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5" customHeight="1">
      <c r="A36" s="1"/>
      <c r="B36" s="40"/>
      <c r="C36" s="56"/>
      <c r="D36" s="28"/>
      <c r="E36" s="35"/>
      <c r="F36" s="29"/>
      <c r="G36" s="29"/>
      <c r="H36" s="29"/>
      <c r="I36" s="29"/>
      <c r="J36" s="29"/>
      <c r="K36" s="28"/>
      <c r="L36" s="29"/>
      <c r="M36" s="29"/>
      <c r="N36" s="29"/>
      <c r="O36" s="29"/>
      <c r="P36" s="29"/>
      <c r="Q36" s="28"/>
      <c r="R36" s="52"/>
      <c r="S36" s="29"/>
      <c r="T36" s="29"/>
      <c r="U36" s="29"/>
      <c r="V36" s="29"/>
      <c r="W36" s="28"/>
      <c r="X36" s="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82"/>
      <c r="C37" s="112"/>
      <c r="D37" s="113"/>
      <c r="E37" s="114"/>
      <c r="F37" s="115"/>
      <c r="G37" s="115"/>
      <c r="H37" s="115"/>
      <c r="I37" s="115"/>
      <c r="J37" s="115"/>
      <c r="K37" s="113"/>
      <c r="L37" s="115"/>
      <c r="M37" s="115"/>
      <c r="N37" s="115"/>
      <c r="O37" s="115"/>
      <c r="P37" s="115"/>
      <c r="Q37" s="113"/>
      <c r="R37" s="116"/>
      <c r="S37" s="115"/>
      <c r="T37" s="115"/>
      <c r="U37" s="115"/>
      <c r="V37" s="115"/>
      <c r="W37" s="113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90"/>
      <c r="C38" s="118"/>
      <c r="D38" s="91"/>
      <c r="E38" s="119"/>
      <c r="F38" s="120"/>
      <c r="G38" s="120"/>
      <c r="H38" s="120"/>
      <c r="I38" s="120"/>
      <c r="J38" s="120"/>
      <c r="K38" s="91"/>
      <c r="L38" s="120"/>
      <c r="M38" s="120"/>
      <c r="N38" s="120"/>
      <c r="O38" s="120"/>
      <c r="P38" s="120"/>
      <c r="Q38" s="91"/>
      <c r="R38" s="121"/>
      <c r="S38" s="120"/>
      <c r="T38" s="120"/>
      <c r="U38" s="120"/>
      <c r="V38" s="120"/>
      <c r="W38" s="91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1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 ht="18.600000000000001">
      <c r="A49" s="71"/>
      <c r="B49" s="122"/>
      <c r="C49" s="123"/>
      <c r="D49" s="124"/>
      <c r="E49" s="125"/>
      <c r="F49" s="126"/>
      <c r="G49" s="126"/>
      <c r="H49" s="126"/>
      <c r="I49" s="126"/>
      <c r="J49" s="126"/>
      <c r="K49" s="124"/>
      <c r="L49" s="126"/>
      <c r="M49" s="126"/>
      <c r="N49" s="126"/>
      <c r="O49" s="126"/>
      <c r="P49" s="126"/>
      <c r="Q49" s="124"/>
      <c r="R49" s="126"/>
      <c r="S49" s="126"/>
      <c r="T49" s="126"/>
      <c r="U49" s="126"/>
      <c r="V49" s="126"/>
      <c r="W49" s="124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  <row r="63" spans="1:36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117"/>
      <c r="AF63" s="117"/>
      <c r="AG63" s="117"/>
      <c r="AH63" s="117"/>
      <c r="AI63" s="117"/>
      <c r="AJ63" s="117"/>
    </row>
  </sheetData>
  <sortState xmlns:xlrd2="http://schemas.microsoft.com/office/spreadsheetml/2017/richdata2" ref="C3:W35">
    <sortCondition descending="1" ref="E3:E35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2"/>
  <sheetViews>
    <sheetView workbookViewId="0">
      <selection activeCell="N17" sqref="N17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5" t="s">
        <v>66</v>
      </c>
      <c r="B1" s="345"/>
      <c r="C1" s="345"/>
      <c r="D1" s="345"/>
      <c r="E1" s="345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67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201</v>
      </c>
      <c r="D3" s="167">
        <v>144.18095238095239</v>
      </c>
      <c r="E3" s="168">
        <v>2188</v>
      </c>
      <c r="F3" s="3"/>
      <c r="G3" s="154" t="s">
        <v>72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195</v>
      </c>
      <c r="D4" s="167">
        <v>141.10476190476192</v>
      </c>
      <c r="E4" s="168">
        <v>2153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190</v>
      </c>
      <c r="D5" s="167">
        <v>139.84102564102565</v>
      </c>
      <c r="E5" s="168">
        <v>2157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2</v>
      </c>
      <c r="C6" s="80">
        <v>156</v>
      </c>
      <c r="D6" s="167">
        <v>133.6</v>
      </c>
      <c r="E6" s="168">
        <v>2056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56</v>
      </c>
      <c r="C7" s="77">
        <v>155</v>
      </c>
      <c r="D7" s="167">
        <v>134.23888888888888</v>
      </c>
      <c r="E7" s="168">
        <v>2068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10</v>
      </c>
      <c r="C8" s="77">
        <v>154</v>
      </c>
      <c r="D8" s="167">
        <v>136.36190476190475</v>
      </c>
      <c r="E8" s="169">
        <v>2121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92</v>
      </c>
      <c r="D9" s="167">
        <v>128.38095238095238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67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169</v>
      </c>
      <c r="D11" s="79">
        <v>132.09047619047618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61</v>
      </c>
      <c r="C12" s="77">
        <v>143</v>
      </c>
      <c r="D12" s="79">
        <v>126.68571428571428</v>
      </c>
      <c r="E12" s="171">
        <v>2003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48</v>
      </c>
      <c r="C13" s="77">
        <v>111</v>
      </c>
      <c r="D13" s="79">
        <v>125.58095238095238</v>
      </c>
      <c r="E13" s="171">
        <v>2022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41</v>
      </c>
      <c r="C14" s="77">
        <v>109</v>
      </c>
      <c r="D14" s="79">
        <v>124.94545454545455</v>
      </c>
      <c r="E14" s="171">
        <v>1953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17</v>
      </c>
      <c r="C15" s="80">
        <v>104</v>
      </c>
      <c r="D15" s="79">
        <v>128.09230769230768</v>
      </c>
      <c r="E15" s="171">
        <v>1975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59</v>
      </c>
      <c r="D16" s="79">
        <v>121.04666666666667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67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181</v>
      </c>
      <c r="D19" s="79">
        <v>126.27619047619048</v>
      </c>
      <c r="E19" s="171">
        <v>1960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178</v>
      </c>
      <c r="D20" s="79">
        <v>121.80952380952381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62</v>
      </c>
      <c r="C21" s="170">
        <v>160</v>
      </c>
      <c r="D21" s="79">
        <v>126.96111111111111</v>
      </c>
      <c r="E21" s="171">
        <v>2010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19</v>
      </c>
      <c r="C22" s="170">
        <v>134</v>
      </c>
      <c r="D22" s="79">
        <v>118.64285714285714</v>
      </c>
      <c r="E22" s="171">
        <v>1871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20</v>
      </c>
      <c r="C23" s="170">
        <v>116</v>
      </c>
      <c r="D23" s="79">
        <v>124.51111111111111</v>
      </c>
      <c r="E23" s="171">
        <v>1946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35</v>
      </c>
      <c r="C24" s="170">
        <v>99</v>
      </c>
      <c r="D24" s="79">
        <v>119.47222222222223</v>
      </c>
      <c r="E24" s="171">
        <v>1877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21">
      <c r="A25" s="39">
        <v>7</v>
      </c>
      <c r="B25" s="172" t="s">
        <v>24</v>
      </c>
      <c r="C25" s="170">
        <v>78</v>
      </c>
      <c r="D25" s="79">
        <v>115.325</v>
      </c>
      <c r="E25" s="173">
        <v>1859</v>
      </c>
      <c r="F25" s="1"/>
      <c r="G25" s="159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22</v>
      </c>
      <c r="C26" s="170">
        <v>66</v>
      </c>
      <c r="D26" s="79">
        <v>116.64444444444445</v>
      </c>
      <c r="E26" s="173">
        <v>1876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>
        <v>9</v>
      </c>
      <c r="B27" s="172" t="s">
        <v>75</v>
      </c>
      <c r="C27" s="170">
        <v>31</v>
      </c>
      <c r="D27" s="79">
        <v>121.82222222222222</v>
      </c>
      <c r="E27" s="173">
        <v>1875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/>
      <c r="B28" s="166" t="s">
        <v>63</v>
      </c>
      <c r="C28" s="73" t="s">
        <v>36</v>
      </c>
      <c r="D28" s="75" t="s">
        <v>67</v>
      </c>
      <c r="E28" s="74" t="s">
        <v>37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1</v>
      </c>
      <c r="B29" s="322" t="s">
        <v>21</v>
      </c>
      <c r="C29" s="319">
        <v>152</v>
      </c>
      <c r="D29" s="320">
        <v>103.62666666666667</v>
      </c>
      <c r="E29" s="321">
        <v>1641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2</v>
      </c>
      <c r="B30" s="322" t="s">
        <v>49</v>
      </c>
      <c r="C30" s="319">
        <v>141</v>
      </c>
      <c r="D30" s="320">
        <v>110.23589743589744</v>
      </c>
      <c r="E30" s="321">
        <v>1710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3</v>
      </c>
      <c r="B31" s="322" t="s">
        <v>65</v>
      </c>
      <c r="C31" s="319">
        <v>136</v>
      </c>
      <c r="D31" s="320">
        <v>116.08333333333333</v>
      </c>
      <c r="E31" s="321">
        <v>1859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4</v>
      </c>
      <c r="B32" s="322" t="s">
        <v>77</v>
      </c>
      <c r="C32" s="319">
        <v>132</v>
      </c>
      <c r="D32" s="320">
        <v>117.75238095238095</v>
      </c>
      <c r="E32" s="321">
        <v>1817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5</v>
      </c>
      <c r="B33" s="322" t="s">
        <v>28</v>
      </c>
      <c r="C33" s="319">
        <v>114</v>
      </c>
      <c r="D33" s="320">
        <v>111.96666666666667</v>
      </c>
      <c r="E33" s="321">
        <v>1753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6</v>
      </c>
      <c r="B34" s="322" t="s">
        <v>29</v>
      </c>
      <c r="C34" s="319">
        <v>101</v>
      </c>
      <c r="D34" s="320">
        <v>103.45641025641025</v>
      </c>
      <c r="E34" s="321">
        <v>1703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7</v>
      </c>
      <c r="B35" s="322" t="s">
        <v>26</v>
      </c>
      <c r="C35" s="319">
        <v>96</v>
      </c>
      <c r="D35" s="320">
        <v>114.08888888888889</v>
      </c>
      <c r="E35" s="321">
        <v>1765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8</v>
      </c>
      <c r="B36" s="322" t="s">
        <v>30</v>
      </c>
      <c r="C36" s="319">
        <v>94</v>
      </c>
      <c r="D36" s="320">
        <v>117.42</v>
      </c>
      <c r="E36" s="321">
        <v>1853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>
        <v>9</v>
      </c>
      <c r="B37" s="172" t="s">
        <v>25</v>
      </c>
      <c r="C37" s="174">
        <v>33</v>
      </c>
      <c r="D37" s="175">
        <v>114.02962962962962</v>
      </c>
      <c r="E37" s="173">
        <v>1829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66" t="s">
        <v>64</v>
      </c>
      <c r="C38" s="73" t="s">
        <v>36</v>
      </c>
      <c r="D38" s="75" t="s">
        <v>67</v>
      </c>
      <c r="E38" s="74" t="s">
        <v>37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8.600000000000001">
      <c r="A39" s="39"/>
      <c r="B39" s="172" t="s">
        <v>27</v>
      </c>
      <c r="C39" s="170">
        <v>0</v>
      </c>
      <c r="D39" s="320">
        <v>0</v>
      </c>
      <c r="E39" s="171">
        <v>1627</v>
      </c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5" customHeight="1">
      <c r="A40" s="5"/>
      <c r="B40" s="22"/>
      <c r="C40" s="22"/>
      <c r="D40" s="22"/>
      <c r="E40" s="22"/>
      <c r="F40" s="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 ht="18.600000000000001">
      <c r="A41" s="90"/>
      <c r="B41" s="95"/>
      <c r="C41" s="96"/>
      <c r="D41" s="96"/>
      <c r="E41" s="97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  <row r="62" spans="1:2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3"/>
  <sheetViews>
    <sheetView workbookViewId="0">
      <selection activeCell="C46" sqref="C46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73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4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5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1"/>
      <c r="U3" s="329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6">
        <v>201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19</v>
      </c>
      <c r="K4" s="185">
        <v>19</v>
      </c>
      <c r="L4" s="185">
        <v>19</v>
      </c>
      <c r="M4" s="185">
        <v>18</v>
      </c>
      <c r="N4" s="185">
        <v>18</v>
      </c>
      <c r="O4" s="185">
        <v>18</v>
      </c>
      <c r="P4" s="185">
        <v>17</v>
      </c>
      <c r="Q4" s="185">
        <v>17</v>
      </c>
      <c r="R4" s="185">
        <v>19</v>
      </c>
      <c r="S4" s="185">
        <v>0</v>
      </c>
      <c r="T4" s="332"/>
      <c r="U4" s="330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6">
        <v>195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12</v>
      </c>
      <c r="K5" s="185">
        <v>17</v>
      </c>
      <c r="L5" s="185">
        <v>18</v>
      </c>
      <c r="M5" s="185">
        <v>18</v>
      </c>
      <c r="N5" s="185">
        <v>19</v>
      </c>
      <c r="O5" s="185">
        <v>18</v>
      </c>
      <c r="P5" s="185">
        <v>11</v>
      </c>
      <c r="Q5" s="185">
        <v>20</v>
      </c>
      <c r="R5" s="185">
        <v>16</v>
      </c>
      <c r="S5" s="185">
        <v>0</v>
      </c>
      <c r="T5" s="332"/>
      <c r="U5" s="330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6">
        <v>190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20</v>
      </c>
      <c r="K6" s="185">
        <v>17</v>
      </c>
      <c r="L6" s="185">
        <v>15</v>
      </c>
      <c r="M6" s="185">
        <v>15</v>
      </c>
      <c r="N6" s="185">
        <v>15</v>
      </c>
      <c r="O6" s="185">
        <v>18</v>
      </c>
      <c r="P6" s="185">
        <v>20</v>
      </c>
      <c r="Q6" s="185">
        <v>20</v>
      </c>
      <c r="R6" s="185">
        <v>17</v>
      </c>
      <c r="S6" s="185">
        <v>0</v>
      </c>
      <c r="T6" s="332"/>
      <c r="U6" s="330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2</v>
      </c>
      <c r="D7" s="326">
        <v>156</v>
      </c>
      <c r="E7" s="185">
        <v>13</v>
      </c>
      <c r="F7" s="185">
        <v>16</v>
      </c>
      <c r="G7" s="185">
        <v>8</v>
      </c>
      <c r="H7" s="185">
        <v>0</v>
      </c>
      <c r="I7" s="185">
        <v>14</v>
      </c>
      <c r="J7" s="185">
        <v>11</v>
      </c>
      <c r="K7" s="185">
        <v>13</v>
      </c>
      <c r="L7" s="185">
        <v>13</v>
      </c>
      <c r="M7" s="185">
        <v>15</v>
      </c>
      <c r="N7" s="185">
        <v>15</v>
      </c>
      <c r="O7" s="185">
        <v>0</v>
      </c>
      <c r="P7" s="185">
        <v>17</v>
      </c>
      <c r="Q7" s="185">
        <v>14</v>
      </c>
      <c r="R7" s="185">
        <v>15</v>
      </c>
      <c r="S7" s="185">
        <v>0</v>
      </c>
      <c r="T7" s="332"/>
      <c r="U7" s="330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56</v>
      </c>
      <c r="D8" s="326">
        <v>155</v>
      </c>
      <c r="E8" s="185">
        <v>15</v>
      </c>
      <c r="F8" s="185">
        <v>15</v>
      </c>
      <c r="G8" s="185">
        <v>14</v>
      </c>
      <c r="H8" s="185">
        <v>12</v>
      </c>
      <c r="I8" s="185">
        <v>14</v>
      </c>
      <c r="J8" s="185">
        <v>16</v>
      </c>
      <c r="K8" s="185">
        <v>15</v>
      </c>
      <c r="L8" s="185">
        <v>13</v>
      </c>
      <c r="M8" s="185">
        <v>16</v>
      </c>
      <c r="N8" s="185">
        <v>0</v>
      </c>
      <c r="O8" s="185">
        <v>13</v>
      </c>
      <c r="P8" s="185">
        <v>0</v>
      </c>
      <c r="Q8" s="185">
        <v>7</v>
      </c>
      <c r="R8" s="185">
        <v>12</v>
      </c>
      <c r="S8" s="185">
        <v>0</v>
      </c>
      <c r="T8" s="332"/>
      <c r="U8" s="330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10</v>
      </c>
      <c r="D9" s="326">
        <v>154</v>
      </c>
      <c r="E9" s="185">
        <v>15</v>
      </c>
      <c r="F9" s="185">
        <v>7</v>
      </c>
      <c r="G9" s="185">
        <v>18</v>
      </c>
      <c r="H9" s="185">
        <v>7</v>
      </c>
      <c r="I9" s="185">
        <v>7</v>
      </c>
      <c r="J9" s="185">
        <v>8</v>
      </c>
      <c r="K9" s="185">
        <v>8</v>
      </c>
      <c r="L9" s="185">
        <v>16</v>
      </c>
      <c r="M9" s="185">
        <v>16</v>
      </c>
      <c r="N9" s="185">
        <v>17</v>
      </c>
      <c r="O9" s="185">
        <v>13</v>
      </c>
      <c r="P9" s="185">
        <v>13</v>
      </c>
      <c r="Q9" s="185">
        <v>15</v>
      </c>
      <c r="R9" s="185">
        <v>15</v>
      </c>
      <c r="S9" s="185">
        <v>0</v>
      </c>
      <c r="T9" s="332"/>
      <c r="U9" s="33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6">
        <v>92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3</v>
      </c>
      <c r="K10" s="185">
        <v>6</v>
      </c>
      <c r="L10" s="185">
        <v>5</v>
      </c>
      <c r="M10" s="185">
        <v>10</v>
      </c>
      <c r="N10" s="185">
        <v>5</v>
      </c>
      <c r="O10" s="185">
        <v>4</v>
      </c>
      <c r="P10" s="185">
        <v>10</v>
      </c>
      <c r="Q10" s="185">
        <v>11</v>
      </c>
      <c r="R10" s="185">
        <v>13</v>
      </c>
      <c r="S10" s="185">
        <v>0</v>
      </c>
      <c r="T10" s="332"/>
      <c r="U10" s="330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7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1"/>
      <c r="U11" s="329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6">
        <v>169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14</v>
      </c>
      <c r="K12" s="185">
        <v>12</v>
      </c>
      <c r="L12" s="185">
        <v>16</v>
      </c>
      <c r="M12" s="185">
        <v>16</v>
      </c>
      <c r="N12" s="185">
        <v>7</v>
      </c>
      <c r="O12" s="185">
        <v>9</v>
      </c>
      <c r="P12" s="185">
        <v>14</v>
      </c>
      <c r="Q12" s="185">
        <v>17</v>
      </c>
      <c r="R12" s="185">
        <v>17</v>
      </c>
      <c r="S12" s="185">
        <v>0</v>
      </c>
      <c r="T12" s="332"/>
      <c r="U12" s="33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61</v>
      </c>
      <c r="D13" s="326">
        <v>143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14</v>
      </c>
      <c r="K13" s="185">
        <v>13</v>
      </c>
      <c r="L13" s="185">
        <v>13</v>
      </c>
      <c r="M13" s="185">
        <v>15</v>
      </c>
      <c r="N13" s="185">
        <v>14</v>
      </c>
      <c r="O13" s="185">
        <v>14</v>
      </c>
      <c r="P13" s="185">
        <v>17</v>
      </c>
      <c r="Q13" s="185">
        <v>8</v>
      </c>
      <c r="R13" s="185">
        <v>5</v>
      </c>
      <c r="S13" s="185">
        <v>0</v>
      </c>
      <c r="T13" s="333"/>
      <c r="U13" s="33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48</v>
      </c>
      <c r="D14" s="326">
        <v>111</v>
      </c>
      <c r="E14" s="185">
        <v>4</v>
      </c>
      <c r="F14" s="185">
        <v>5</v>
      </c>
      <c r="G14" s="185">
        <v>10</v>
      </c>
      <c r="H14" s="185">
        <v>7</v>
      </c>
      <c r="I14" s="185">
        <v>6</v>
      </c>
      <c r="J14" s="185">
        <v>7</v>
      </c>
      <c r="K14" s="185">
        <v>8</v>
      </c>
      <c r="L14" s="185">
        <v>6</v>
      </c>
      <c r="M14" s="185">
        <v>15</v>
      </c>
      <c r="N14" s="185">
        <v>7</v>
      </c>
      <c r="O14" s="185">
        <v>12</v>
      </c>
      <c r="P14" s="185">
        <v>15</v>
      </c>
      <c r="Q14" s="185">
        <v>7</v>
      </c>
      <c r="R14" s="185">
        <v>17</v>
      </c>
      <c r="S14" s="185">
        <v>0</v>
      </c>
      <c r="T14" s="332"/>
      <c r="U14" s="330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41</v>
      </c>
      <c r="D15" s="326">
        <v>109</v>
      </c>
      <c r="E15" s="185">
        <v>9</v>
      </c>
      <c r="F15" s="185">
        <v>8</v>
      </c>
      <c r="G15" s="185">
        <v>0</v>
      </c>
      <c r="H15" s="185">
        <v>6</v>
      </c>
      <c r="I15" s="185">
        <v>10</v>
      </c>
      <c r="J15" s="185">
        <v>8</v>
      </c>
      <c r="K15" s="185">
        <v>7</v>
      </c>
      <c r="L15" s="185">
        <v>16</v>
      </c>
      <c r="M15" s="185">
        <v>8</v>
      </c>
      <c r="N15" s="185">
        <v>0</v>
      </c>
      <c r="O15" s="185">
        <v>0</v>
      </c>
      <c r="P15" s="185">
        <v>15</v>
      </c>
      <c r="Q15" s="185">
        <v>8</v>
      </c>
      <c r="R15" s="185">
        <v>14</v>
      </c>
      <c r="S15" s="185">
        <v>0</v>
      </c>
      <c r="T15" s="333"/>
      <c r="U15" s="330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17</v>
      </c>
      <c r="D16" s="326">
        <v>104</v>
      </c>
      <c r="E16" s="185">
        <v>5</v>
      </c>
      <c r="F16" s="185">
        <v>11</v>
      </c>
      <c r="G16" s="185">
        <v>5</v>
      </c>
      <c r="H16" s="185">
        <v>5</v>
      </c>
      <c r="I16" s="185">
        <v>5</v>
      </c>
      <c r="J16" s="185">
        <v>5</v>
      </c>
      <c r="K16" s="185">
        <v>15</v>
      </c>
      <c r="L16" s="185">
        <v>0</v>
      </c>
      <c r="M16" s="185">
        <v>12</v>
      </c>
      <c r="N16" s="185">
        <v>5</v>
      </c>
      <c r="O16" s="185">
        <v>5</v>
      </c>
      <c r="P16" s="185">
        <v>16</v>
      </c>
      <c r="Q16" s="185">
        <v>10</v>
      </c>
      <c r="R16" s="185">
        <v>15</v>
      </c>
      <c r="S16" s="185">
        <v>0</v>
      </c>
      <c r="T16" s="333"/>
      <c r="U16" s="330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6">
        <v>59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15</v>
      </c>
      <c r="N17" s="185">
        <v>5</v>
      </c>
      <c r="O17" s="185">
        <v>6</v>
      </c>
      <c r="P17" s="185">
        <v>7</v>
      </c>
      <c r="Q17" s="185">
        <v>7</v>
      </c>
      <c r="R17" s="185">
        <v>0</v>
      </c>
      <c r="S17" s="185">
        <v>0</v>
      </c>
      <c r="T17" s="332"/>
      <c r="U17" s="330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6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2"/>
      <c r="U18" s="330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7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1"/>
      <c r="U19" s="329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6">
        <v>181</v>
      </c>
      <c r="E20" s="185">
        <v>16</v>
      </c>
      <c r="F20" s="185">
        <v>19</v>
      </c>
      <c r="G20" s="185">
        <v>13</v>
      </c>
      <c r="H20" s="185">
        <v>17</v>
      </c>
      <c r="I20" s="185">
        <v>14</v>
      </c>
      <c r="J20" s="185">
        <v>17</v>
      </c>
      <c r="K20" s="185">
        <v>17</v>
      </c>
      <c r="L20" s="185">
        <v>8</v>
      </c>
      <c r="M20" s="185">
        <v>17</v>
      </c>
      <c r="N20" s="185">
        <v>9</v>
      </c>
      <c r="O20" s="185">
        <v>17</v>
      </c>
      <c r="P20" s="185">
        <v>16</v>
      </c>
      <c r="Q20" s="185">
        <v>9</v>
      </c>
      <c r="R20" s="185">
        <v>18</v>
      </c>
      <c r="S20" s="185">
        <v>0</v>
      </c>
      <c r="T20" s="333"/>
      <c r="U20" s="330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6">
        <v>178</v>
      </c>
      <c r="E21" s="185">
        <v>14</v>
      </c>
      <c r="F21" s="185">
        <v>17</v>
      </c>
      <c r="G21" s="185">
        <v>16</v>
      </c>
      <c r="H21" s="185">
        <v>17</v>
      </c>
      <c r="I21" s="185">
        <v>17</v>
      </c>
      <c r="J21" s="185">
        <v>16</v>
      </c>
      <c r="K21" s="185">
        <v>17</v>
      </c>
      <c r="L21" s="185">
        <v>16</v>
      </c>
      <c r="M21" s="185">
        <v>16</v>
      </c>
      <c r="N21" s="185">
        <v>14</v>
      </c>
      <c r="O21" s="185">
        <v>16</v>
      </c>
      <c r="P21" s="185">
        <v>16</v>
      </c>
      <c r="Q21" s="185">
        <v>7</v>
      </c>
      <c r="R21" s="185">
        <v>7</v>
      </c>
      <c r="S21" s="185">
        <v>0</v>
      </c>
      <c r="T21" s="333"/>
      <c r="U21" s="330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62</v>
      </c>
      <c r="D22" s="326">
        <v>160</v>
      </c>
      <c r="E22" s="185">
        <v>0</v>
      </c>
      <c r="F22" s="185">
        <v>8</v>
      </c>
      <c r="G22" s="185">
        <v>10</v>
      </c>
      <c r="H22" s="185">
        <v>0</v>
      </c>
      <c r="I22" s="185">
        <v>14</v>
      </c>
      <c r="J22" s="185">
        <v>16</v>
      </c>
      <c r="K22" s="185">
        <v>17</v>
      </c>
      <c r="L22" s="185">
        <v>18</v>
      </c>
      <c r="M22" s="185">
        <v>18</v>
      </c>
      <c r="N22" s="185">
        <v>16</v>
      </c>
      <c r="O22" s="185">
        <v>12</v>
      </c>
      <c r="P22" s="185">
        <v>16</v>
      </c>
      <c r="Q22" s="185">
        <v>15</v>
      </c>
      <c r="R22" s="185">
        <v>7</v>
      </c>
      <c r="S22" s="185">
        <v>0</v>
      </c>
      <c r="T22" s="333"/>
      <c r="U22" s="330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19</v>
      </c>
      <c r="D23" s="326">
        <v>134</v>
      </c>
      <c r="E23" s="185">
        <v>16</v>
      </c>
      <c r="F23" s="185">
        <v>6</v>
      </c>
      <c r="G23" s="185">
        <v>6</v>
      </c>
      <c r="H23" s="185">
        <v>6</v>
      </c>
      <c r="I23" s="185">
        <v>9</v>
      </c>
      <c r="J23" s="185">
        <v>8</v>
      </c>
      <c r="K23" s="185">
        <v>7</v>
      </c>
      <c r="L23" s="185">
        <v>16</v>
      </c>
      <c r="M23" s="185">
        <v>15</v>
      </c>
      <c r="N23" s="185">
        <v>18</v>
      </c>
      <c r="O23" s="185">
        <v>15</v>
      </c>
      <c r="P23" s="185">
        <v>7</v>
      </c>
      <c r="Q23" s="185">
        <v>15</v>
      </c>
      <c r="R23" s="185">
        <v>8</v>
      </c>
      <c r="S23" s="185"/>
      <c r="T23" s="333"/>
      <c r="U23" s="330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20</v>
      </c>
      <c r="D24" s="326">
        <v>116</v>
      </c>
      <c r="E24" s="185">
        <v>4</v>
      </c>
      <c r="F24" s="185">
        <v>5</v>
      </c>
      <c r="G24" s="185">
        <v>18</v>
      </c>
      <c r="H24" s="185">
        <v>16</v>
      </c>
      <c r="I24" s="185">
        <v>8</v>
      </c>
      <c r="J24" s="185">
        <v>7</v>
      </c>
      <c r="K24" s="185">
        <v>10</v>
      </c>
      <c r="L24" s="185">
        <v>8</v>
      </c>
      <c r="M24" s="185">
        <v>0</v>
      </c>
      <c r="N24" s="185">
        <v>14</v>
      </c>
      <c r="O24" s="185">
        <v>16</v>
      </c>
      <c r="P24" s="185">
        <v>6</v>
      </c>
      <c r="Q24" s="185">
        <v>8</v>
      </c>
      <c r="R24" s="185">
        <v>0</v>
      </c>
      <c r="S24" s="185">
        <v>0</v>
      </c>
      <c r="T24" s="333"/>
      <c r="U24" s="330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35</v>
      </c>
      <c r="D25" s="326">
        <v>99</v>
      </c>
      <c r="E25" s="185">
        <v>7</v>
      </c>
      <c r="F25" s="185">
        <v>4</v>
      </c>
      <c r="G25" s="185">
        <v>8</v>
      </c>
      <c r="H25" s="185">
        <v>7</v>
      </c>
      <c r="I25" s="185">
        <v>8</v>
      </c>
      <c r="J25" s="185">
        <v>7</v>
      </c>
      <c r="K25" s="185">
        <v>10</v>
      </c>
      <c r="L25" s="185">
        <v>8</v>
      </c>
      <c r="M25" s="185">
        <v>14</v>
      </c>
      <c r="N25" s="185">
        <v>0</v>
      </c>
      <c r="O25" s="185">
        <v>7</v>
      </c>
      <c r="P25" s="185">
        <v>7</v>
      </c>
      <c r="Q25" s="185">
        <v>0</v>
      </c>
      <c r="R25" s="185">
        <v>16</v>
      </c>
      <c r="S25" s="185">
        <v>0</v>
      </c>
      <c r="T25" s="333"/>
      <c r="U25" s="330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24</v>
      </c>
      <c r="D26" s="326">
        <v>78</v>
      </c>
      <c r="E26" s="185">
        <v>5</v>
      </c>
      <c r="F26" s="185">
        <v>8</v>
      </c>
      <c r="G26" s="185">
        <v>0</v>
      </c>
      <c r="H26" s="185">
        <v>9</v>
      </c>
      <c r="I26" s="185">
        <v>8</v>
      </c>
      <c r="J26" s="185">
        <v>0</v>
      </c>
      <c r="K26" s="185">
        <v>10</v>
      </c>
      <c r="L26" s="185">
        <v>17</v>
      </c>
      <c r="M26" s="185">
        <v>0</v>
      </c>
      <c r="N26" s="185">
        <v>7</v>
      </c>
      <c r="O26" s="185">
        <v>0</v>
      </c>
      <c r="P26" s="185">
        <v>0</v>
      </c>
      <c r="Q26" s="185">
        <v>6</v>
      </c>
      <c r="R26" s="185">
        <v>8</v>
      </c>
      <c r="S26" s="185">
        <v>0</v>
      </c>
      <c r="T26" s="333"/>
      <c r="U26" s="330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22</v>
      </c>
      <c r="D27" s="326">
        <v>66</v>
      </c>
      <c r="E27" s="185">
        <v>7</v>
      </c>
      <c r="F27" s="185">
        <v>4</v>
      </c>
      <c r="G27" s="185">
        <v>13</v>
      </c>
      <c r="H27" s="185">
        <v>8</v>
      </c>
      <c r="I27" s="185">
        <v>8</v>
      </c>
      <c r="J27" s="185">
        <v>8</v>
      </c>
      <c r="K27" s="185">
        <v>4</v>
      </c>
      <c r="L27" s="185">
        <v>14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333"/>
      <c r="U27" s="330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>
        <v>9</v>
      </c>
      <c r="C28" s="184" t="s">
        <v>75</v>
      </c>
      <c r="D28" s="326">
        <v>31</v>
      </c>
      <c r="E28" s="185">
        <v>0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185">
        <v>0</v>
      </c>
      <c r="L28" s="185">
        <v>0</v>
      </c>
      <c r="M28" s="185">
        <v>0</v>
      </c>
      <c r="N28" s="185">
        <v>0</v>
      </c>
      <c r="O28" s="185">
        <v>0</v>
      </c>
      <c r="P28" s="185">
        <v>8</v>
      </c>
      <c r="Q28" s="185">
        <v>8</v>
      </c>
      <c r="R28" s="185">
        <v>15</v>
      </c>
      <c r="S28" s="185">
        <v>0</v>
      </c>
      <c r="T28" s="333"/>
      <c r="U28" s="330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/>
      <c r="C29" s="180" t="s">
        <v>68</v>
      </c>
      <c r="D29" s="327"/>
      <c r="E29" s="181">
        <v>45910</v>
      </c>
      <c r="F29" s="181">
        <v>45924</v>
      </c>
      <c r="G29" s="181">
        <v>45938</v>
      </c>
      <c r="H29" s="181">
        <v>45952</v>
      </c>
      <c r="I29" s="181">
        <v>45966</v>
      </c>
      <c r="J29" s="181">
        <v>45980</v>
      </c>
      <c r="K29" s="181">
        <v>45994</v>
      </c>
      <c r="L29" s="181">
        <v>46036</v>
      </c>
      <c r="M29" s="182">
        <v>46050</v>
      </c>
      <c r="N29" s="181">
        <v>46064</v>
      </c>
      <c r="O29" s="181">
        <v>46078</v>
      </c>
      <c r="P29" s="181">
        <v>46092</v>
      </c>
      <c r="Q29" s="181">
        <v>46106</v>
      </c>
      <c r="R29" s="181">
        <v>46120</v>
      </c>
      <c r="S29" s="183">
        <v>46134</v>
      </c>
      <c r="T29" s="331"/>
      <c r="U29" s="329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1</v>
      </c>
      <c r="C30" s="323" t="s">
        <v>21</v>
      </c>
      <c r="D30" s="326">
        <v>152</v>
      </c>
      <c r="E30" s="185">
        <v>6</v>
      </c>
      <c r="F30" s="185">
        <v>14</v>
      </c>
      <c r="G30" s="185">
        <v>13</v>
      </c>
      <c r="H30" s="185">
        <v>6</v>
      </c>
      <c r="I30" s="185">
        <v>15</v>
      </c>
      <c r="J30" s="185">
        <v>3</v>
      </c>
      <c r="K30" s="185">
        <v>15</v>
      </c>
      <c r="L30" s="185">
        <v>14</v>
      </c>
      <c r="M30" s="185">
        <v>14</v>
      </c>
      <c r="N30" s="185">
        <v>13</v>
      </c>
      <c r="O30" s="185">
        <v>15</v>
      </c>
      <c r="P30" s="185">
        <v>16</v>
      </c>
      <c r="Q30" s="185">
        <v>16</v>
      </c>
      <c r="R30" s="185">
        <v>7</v>
      </c>
      <c r="S30" s="185">
        <v>0</v>
      </c>
      <c r="T30" s="333"/>
      <c r="U30" s="330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2</v>
      </c>
      <c r="C31" s="323" t="s">
        <v>49</v>
      </c>
      <c r="D31" s="326">
        <v>141</v>
      </c>
      <c r="E31" s="185">
        <v>8</v>
      </c>
      <c r="F31" s="185">
        <v>15</v>
      </c>
      <c r="G31" s="185">
        <v>8</v>
      </c>
      <c r="H31" s="185">
        <v>7</v>
      </c>
      <c r="I31" s="185">
        <v>13</v>
      </c>
      <c r="J31" s="185">
        <v>0</v>
      </c>
      <c r="K31" s="185">
        <v>12</v>
      </c>
      <c r="L31" s="185">
        <v>14</v>
      </c>
      <c r="M31" s="185">
        <v>8</v>
      </c>
      <c r="N31" s="185">
        <v>15</v>
      </c>
      <c r="O31" s="185">
        <v>15</v>
      </c>
      <c r="P31" s="185">
        <v>13</v>
      </c>
      <c r="Q31" s="185">
        <v>15</v>
      </c>
      <c r="R31" s="185">
        <v>13</v>
      </c>
      <c r="S31" s="185">
        <v>0</v>
      </c>
      <c r="T31" s="333"/>
      <c r="U31" s="330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3</v>
      </c>
      <c r="C32" s="323" t="s">
        <v>65</v>
      </c>
      <c r="D32" s="326">
        <v>136</v>
      </c>
      <c r="E32" s="185">
        <v>8</v>
      </c>
      <c r="F32" s="185">
        <v>14</v>
      </c>
      <c r="G32" s="185">
        <v>5</v>
      </c>
      <c r="H32" s="185">
        <v>3</v>
      </c>
      <c r="I32" s="185">
        <v>15</v>
      </c>
      <c r="J32" s="185">
        <v>0</v>
      </c>
      <c r="K32" s="185">
        <v>5</v>
      </c>
      <c r="L32" s="185">
        <v>14</v>
      </c>
      <c r="M32" s="185">
        <v>14</v>
      </c>
      <c r="N32" s="185">
        <v>17</v>
      </c>
      <c r="O32" s="185">
        <v>15</v>
      </c>
      <c r="P32" s="185">
        <v>14</v>
      </c>
      <c r="Q32" s="185">
        <v>0</v>
      </c>
      <c r="R32" s="185">
        <v>15</v>
      </c>
      <c r="S32" s="185">
        <v>0</v>
      </c>
      <c r="T32" s="333"/>
      <c r="U32" s="330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4</v>
      </c>
      <c r="C33" s="323" t="s">
        <v>77</v>
      </c>
      <c r="D33" s="326">
        <v>132</v>
      </c>
      <c r="E33" s="185">
        <v>0</v>
      </c>
      <c r="F33" s="185">
        <v>7</v>
      </c>
      <c r="G33" s="185">
        <v>7</v>
      </c>
      <c r="H33" s="185">
        <v>15</v>
      </c>
      <c r="I33" s="185">
        <v>15</v>
      </c>
      <c r="J33" s="185">
        <v>15</v>
      </c>
      <c r="K33" s="185">
        <v>0</v>
      </c>
      <c r="L33" s="185">
        <v>16</v>
      </c>
      <c r="M33" s="185">
        <v>17</v>
      </c>
      <c r="N33" s="185">
        <v>17</v>
      </c>
      <c r="O33" s="185">
        <v>0</v>
      </c>
      <c r="P33" s="185">
        <v>7</v>
      </c>
      <c r="Q33" s="185">
        <v>16</v>
      </c>
      <c r="R33" s="185">
        <v>0</v>
      </c>
      <c r="S33" s="185">
        <v>0</v>
      </c>
      <c r="T33" s="333"/>
      <c r="U33" s="330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5</v>
      </c>
      <c r="C34" s="323" t="s">
        <v>28</v>
      </c>
      <c r="D34" s="326">
        <v>114</v>
      </c>
      <c r="E34" s="185">
        <v>7</v>
      </c>
      <c r="F34" s="185">
        <v>0</v>
      </c>
      <c r="G34" s="185">
        <v>15</v>
      </c>
      <c r="H34" s="185">
        <v>15</v>
      </c>
      <c r="I34" s="185">
        <v>16</v>
      </c>
      <c r="J34" s="185">
        <v>6</v>
      </c>
      <c r="K34" s="185">
        <v>0</v>
      </c>
      <c r="L34" s="185">
        <v>8</v>
      </c>
      <c r="M34" s="185">
        <v>0</v>
      </c>
      <c r="N34" s="185">
        <v>0</v>
      </c>
      <c r="O34" s="185">
        <v>15</v>
      </c>
      <c r="P34" s="185">
        <v>14</v>
      </c>
      <c r="Q34" s="185">
        <v>13</v>
      </c>
      <c r="R34" s="185">
        <v>5</v>
      </c>
      <c r="S34" s="185">
        <v>0</v>
      </c>
      <c r="T34" s="333"/>
      <c r="U34" s="330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6</v>
      </c>
      <c r="C35" s="323" t="s">
        <v>29</v>
      </c>
      <c r="D35" s="326">
        <v>101</v>
      </c>
      <c r="E35" s="185">
        <v>15</v>
      </c>
      <c r="F35" s="185">
        <v>0</v>
      </c>
      <c r="G35" s="185">
        <v>7</v>
      </c>
      <c r="H35" s="185">
        <v>12</v>
      </c>
      <c r="I35" s="185">
        <v>6</v>
      </c>
      <c r="J35" s="185">
        <v>6</v>
      </c>
      <c r="K35" s="185">
        <v>0</v>
      </c>
      <c r="L35" s="185">
        <v>13</v>
      </c>
      <c r="M35" s="185">
        <v>0</v>
      </c>
      <c r="N35" s="185">
        <v>0</v>
      </c>
      <c r="O35" s="185">
        <v>15</v>
      </c>
      <c r="P35" s="185">
        <v>15</v>
      </c>
      <c r="Q35" s="185">
        <v>5</v>
      </c>
      <c r="R35" s="185">
        <v>7</v>
      </c>
      <c r="S35" s="185">
        <v>0</v>
      </c>
      <c r="T35" s="333"/>
      <c r="U35" s="330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7</v>
      </c>
      <c r="C36" s="323" t="s">
        <v>26</v>
      </c>
      <c r="D36" s="326">
        <v>96</v>
      </c>
      <c r="E36" s="185">
        <v>7</v>
      </c>
      <c r="F36" s="185">
        <v>0</v>
      </c>
      <c r="G36" s="185">
        <v>0</v>
      </c>
      <c r="H36" s="185">
        <v>7</v>
      </c>
      <c r="I36" s="185">
        <v>0</v>
      </c>
      <c r="J36" s="185">
        <v>8</v>
      </c>
      <c r="K36" s="185">
        <v>7</v>
      </c>
      <c r="L36" s="185">
        <v>0</v>
      </c>
      <c r="M36" s="185">
        <v>0</v>
      </c>
      <c r="N36" s="185">
        <v>17</v>
      </c>
      <c r="O36" s="185">
        <v>18</v>
      </c>
      <c r="P36" s="185">
        <v>18</v>
      </c>
      <c r="Q36" s="185">
        <v>8</v>
      </c>
      <c r="R36" s="185">
        <v>6</v>
      </c>
      <c r="S36" s="185">
        <v>0</v>
      </c>
      <c r="T36" s="333"/>
      <c r="U36" s="330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8</v>
      </c>
      <c r="C37" s="323" t="s">
        <v>30</v>
      </c>
      <c r="D37" s="326">
        <v>94</v>
      </c>
      <c r="E37" s="185">
        <v>7</v>
      </c>
      <c r="F37" s="185">
        <v>8</v>
      </c>
      <c r="G37" s="185">
        <v>1</v>
      </c>
      <c r="H37" s="185">
        <v>5</v>
      </c>
      <c r="I37" s="185">
        <v>3</v>
      </c>
      <c r="J37" s="185">
        <v>6</v>
      </c>
      <c r="K37" s="185">
        <v>7</v>
      </c>
      <c r="L37" s="185">
        <v>9</v>
      </c>
      <c r="M37" s="185">
        <v>15</v>
      </c>
      <c r="N37" s="185">
        <v>16</v>
      </c>
      <c r="O37" s="185">
        <v>7</v>
      </c>
      <c r="P37" s="185">
        <v>7</v>
      </c>
      <c r="Q37" s="185">
        <v>7</v>
      </c>
      <c r="R37" s="185">
        <v>0</v>
      </c>
      <c r="S37" s="185">
        <v>0</v>
      </c>
      <c r="T37" s="333"/>
      <c r="U37" s="330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>
        <v>9</v>
      </c>
      <c r="C38" s="184" t="s">
        <v>25</v>
      </c>
      <c r="D38" s="326">
        <v>33</v>
      </c>
      <c r="E38" s="185">
        <v>6</v>
      </c>
      <c r="F38" s="185">
        <v>16</v>
      </c>
      <c r="G38" s="185">
        <v>0</v>
      </c>
      <c r="H38" s="185">
        <v>11</v>
      </c>
      <c r="I38" s="185">
        <v>0</v>
      </c>
      <c r="J38" s="185">
        <v>0</v>
      </c>
      <c r="K38" s="185">
        <v>0</v>
      </c>
      <c r="L38" s="185">
        <v>0</v>
      </c>
      <c r="M38" s="185">
        <v>0</v>
      </c>
      <c r="N38" s="185">
        <v>0</v>
      </c>
      <c r="O38" s="185">
        <v>0</v>
      </c>
      <c r="P38" s="185">
        <v>0</v>
      </c>
      <c r="Q38" s="185">
        <v>0</v>
      </c>
      <c r="R38" s="185">
        <v>0</v>
      </c>
      <c r="S38" s="185">
        <v>0</v>
      </c>
      <c r="T38" s="333"/>
      <c r="U38" s="33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89"/>
      <c r="C39" s="180" t="s">
        <v>69</v>
      </c>
      <c r="D39" s="326"/>
      <c r="E39" s="340">
        <v>45910</v>
      </c>
      <c r="F39" s="181">
        <v>45924</v>
      </c>
      <c r="G39" s="181">
        <v>45938</v>
      </c>
      <c r="H39" s="181">
        <v>45952</v>
      </c>
      <c r="I39" s="181">
        <v>45966</v>
      </c>
      <c r="J39" s="181">
        <v>45980</v>
      </c>
      <c r="K39" s="181">
        <v>45994</v>
      </c>
      <c r="L39" s="181">
        <v>46036</v>
      </c>
      <c r="M39" s="182">
        <v>46050</v>
      </c>
      <c r="N39" s="181">
        <v>46064</v>
      </c>
      <c r="O39" s="181">
        <v>46078</v>
      </c>
      <c r="P39" s="181">
        <v>46092</v>
      </c>
      <c r="Q39" s="181">
        <v>46106</v>
      </c>
      <c r="R39" s="181">
        <v>46120</v>
      </c>
      <c r="S39" s="183">
        <v>46134</v>
      </c>
      <c r="T39" s="331"/>
      <c r="U39" s="329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7.399999999999999">
      <c r="A40" s="22"/>
      <c r="B40" s="190"/>
      <c r="C40" s="186" t="s">
        <v>27</v>
      </c>
      <c r="D40" s="328">
        <v>0</v>
      </c>
      <c r="E40" s="185">
        <v>0</v>
      </c>
      <c r="F40" s="185">
        <v>0</v>
      </c>
      <c r="G40" s="185">
        <v>0</v>
      </c>
      <c r="H40" s="185">
        <v>0</v>
      </c>
      <c r="I40" s="185">
        <v>0</v>
      </c>
      <c r="J40" s="185">
        <v>0</v>
      </c>
      <c r="K40" s="185">
        <v>0</v>
      </c>
      <c r="L40" s="185">
        <v>0</v>
      </c>
      <c r="M40" s="185">
        <v>0</v>
      </c>
      <c r="N40" s="185">
        <v>0</v>
      </c>
      <c r="O40" s="185">
        <v>0</v>
      </c>
      <c r="P40" s="185">
        <v>0</v>
      </c>
      <c r="Q40" s="185">
        <v>0</v>
      </c>
      <c r="R40" s="185">
        <v>0</v>
      </c>
      <c r="S40" s="185">
        <v>0</v>
      </c>
      <c r="T40" s="333"/>
      <c r="U40" s="330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 ht="1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  <row r="73" spans="2:34"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8"/>
  <sheetViews>
    <sheetView workbookViewId="0">
      <selection activeCell="C44" sqref="C44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46"/>
      <c r="E1" s="346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 customHeight="1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 customHeight="1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2176</v>
      </c>
      <c r="J3" s="199">
        <v>2179</v>
      </c>
      <c r="K3" s="199">
        <v>2172</v>
      </c>
      <c r="L3" s="199">
        <v>2174</v>
      </c>
      <c r="M3" s="199">
        <v>2160</v>
      </c>
      <c r="N3" s="200">
        <v>2149</v>
      </c>
      <c r="O3" s="201">
        <v>2153</v>
      </c>
      <c r="P3" s="201">
        <v>2152</v>
      </c>
      <c r="Q3" s="201">
        <v>2188</v>
      </c>
      <c r="R3" s="201">
        <v>0</v>
      </c>
      <c r="S3" s="199">
        <v>30278</v>
      </c>
      <c r="T3" s="202">
        <v>144.18095238095239</v>
      </c>
      <c r="U3" s="10"/>
      <c r="V3" s="220"/>
      <c r="W3" s="221"/>
      <c r="X3" s="220"/>
      <c r="Y3" s="71"/>
      <c r="Z3" s="71"/>
      <c r="AA3" s="71"/>
      <c r="AB3" s="71"/>
    </row>
    <row r="4" spans="2:28" ht="16.2" customHeight="1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2082</v>
      </c>
      <c r="J4" s="199">
        <v>2119</v>
      </c>
      <c r="K4" s="199">
        <v>2125</v>
      </c>
      <c r="L4" s="199">
        <v>2123</v>
      </c>
      <c r="M4" s="199">
        <v>2133</v>
      </c>
      <c r="N4" s="200">
        <v>2153</v>
      </c>
      <c r="O4" s="201">
        <v>2092</v>
      </c>
      <c r="P4" s="201">
        <v>2151</v>
      </c>
      <c r="Q4" s="201">
        <v>2120</v>
      </c>
      <c r="R4" s="201">
        <v>0</v>
      </c>
      <c r="S4" s="199">
        <v>29632</v>
      </c>
      <c r="T4" s="202">
        <v>141.10476190476192</v>
      </c>
      <c r="U4" s="10"/>
      <c r="V4" s="220"/>
      <c r="W4" s="221"/>
      <c r="X4" s="220"/>
      <c r="Y4" s="71"/>
      <c r="Z4" s="71"/>
      <c r="AA4" s="71"/>
      <c r="AB4" s="71"/>
    </row>
    <row r="5" spans="2:28" ht="16.2" customHeight="1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2154</v>
      </c>
      <c r="J5" s="199">
        <v>2096</v>
      </c>
      <c r="K5" s="199">
        <v>2073</v>
      </c>
      <c r="L5" s="199">
        <v>2065</v>
      </c>
      <c r="M5" s="199">
        <v>2092</v>
      </c>
      <c r="N5" s="200">
        <v>2113</v>
      </c>
      <c r="O5" s="201">
        <v>2157</v>
      </c>
      <c r="P5" s="201">
        <v>2153</v>
      </c>
      <c r="Q5" s="201">
        <v>2098</v>
      </c>
      <c r="R5" s="201">
        <v>0</v>
      </c>
      <c r="S5" s="199">
        <v>27269</v>
      </c>
      <c r="T5" s="202">
        <v>139.84102564102565</v>
      </c>
      <c r="U5" s="10"/>
      <c r="V5" s="220"/>
      <c r="W5" s="221"/>
      <c r="X5" s="220"/>
      <c r="Y5" s="71"/>
      <c r="Z5" s="71"/>
      <c r="AA5" s="71"/>
      <c r="AB5" s="71"/>
    </row>
    <row r="6" spans="2:28" ht="16.2" customHeight="1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2006</v>
      </c>
      <c r="I6" s="198">
        <v>1988</v>
      </c>
      <c r="J6" s="199">
        <v>2025</v>
      </c>
      <c r="K6" s="199">
        <v>2087</v>
      </c>
      <c r="L6" s="199">
        <v>2072</v>
      </c>
      <c r="M6" s="199">
        <v>2081</v>
      </c>
      <c r="N6" s="200">
        <v>2058</v>
      </c>
      <c r="O6" s="201">
        <v>2043</v>
      </c>
      <c r="P6" s="201">
        <v>2069</v>
      </c>
      <c r="Q6" s="201">
        <v>2065</v>
      </c>
      <c r="R6" s="201">
        <v>0</v>
      </c>
      <c r="S6" s="199">
        <v>28636</v>
      </c>
      <c r="T6" s="202">
        <v>136.36190476190475</v>
      </c>
      <c r="U6" s="10"/>
      <c r="V6" s="221"/>
      <c r="W6" s="221"/>
      <c r="X6" s="220"/>
      <c r="Y6" s="71"/>
      <c r="Z6" s="71"/>
      <c r="AA6" s="71"/>
      <c r="AB6" s="71"/>
    </row>
    <row r="7" spans="2:28" ht="16.2" customHeight="1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2022</v>
      </c>
      <c r="I7" s="198">
        <v>2056</v>
      </c>
      <c r="J7" s="199">
        <v>2068</v>
      </c>
      <c r="K7" s="199">
        <v>2011</v>
      </c>
      <c r="L7" s="199">
        <v>2032</v>
      </c>
      <c r="M7" s="199">
        <v>0</v>
      </c>
      <c r="N7" s="200">
        <v>1997</v>
      </c>
      <c r="O7" s="201">
        <v>0</v>
      </c>
      <c r="P7" s="201">
        <v>1948</v>
      </c>
      <c r="Q7" s="201">
        <v>1984</v>
      </c>
      <c r="R7" s="201">
        <v>0</v>
      </c>
      <c r="S7" s="199">
        <v>24163</v>
      </c>
      <c r="T7" s="202">
        <v>134.23888888888888</v>
      </c>
      <c r="U7" s="10"/>
      <c r="V7" s="221"/>
      <c r="W7" s="221"/>
      <c r="X7" s="220"/>
      <c r="Y7" s="71"/>
      <c r="Z7" s="71"/>
      <c r="AA7" s="71"/>
      <c r="AB7" s="71"/>
    </row>
    <row r="8" spans="2:28" ht="16.2" customHeight="1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1960</v>
      </c>
      <c r="J8" s="199">
        <v>1989</v>
      </c>
      <c r="K8" s="199">
        <v>1973</v>
      </c>
      <c r="L8" s="199">
        <v>2029</v>
      </c>
      <c r="M8" s="199">
        <v>2035</v>
      </c>
      <c r="N8" s="200">
        <v>0</v>
      </c>
      <c r="O8" s="201">
        <v>2038</v>
      </c>
      <c r="P8" s="201">
        <v>2012</v>
      </c>
      <c r="Q8" s="201">
        <v>2056</v>
      </c>
      <c r="R8" s="201">
        <v>0</v>
      </c>
      <c r="S8" s="199">
        <v>24048</v>
      </c>
      <c r="T8" s="202">
        <v>133.6</v>
      </c>
      <c r="U8" s="10"/>
      <c r="V8" s="221"/>
      <c r="W8" s="221"/>
      <c r="X8" s="220"/>
      <c r="Y8" s="71"/>
      <c r="Z8" s="71"/>
      <c r="AA8" s="71"/>
      <c r="AB8" s="71"/>
    </row>
    <row r="9" spans="2:28" ht="16.2" customHeight="1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1906</v>
      </c>
      <c r="J9" s="199">
        <v>1926</v>
      </c>
      <c r="K9" s="199">
        <v>1912</v>
      </c>
      <c r="L9" s="199">
        <v>1946</v>
      </c>
      <c r="M9" s="199">
        <v>1911</v>
      </c>
      <c r="N9" s="199">
        <v>1919</v>
      </c>
      <c r="O9" s="199">
        <v>1944</v>
      </c>
      <c r="P9" s="199">
        <v>1978</v>
      </c>
      <c r="Q9" s="199">
        <v>1949</v>
      </c>
      <c r="R9" s="199">
        <v>0</v>
      </c>
      <c r="S9" s="199">
        <v>26960</v>
      </c>
      <c r="T9" s="202">
        <v>128.38095238095238</v>
      </c>
      <c r="U9" s="10"/>
      <c r="V9" s="221"/>
      <c r="W9" s="221"/>
      <c r="X9" s="220"/>
      <c r="Y9" s="71"/>
      <c r="Z9" s="71"/>
      <c r="AA9" s="71"/>
      <c r="AB9" s="71"/>
    </row>
    <row r="10" spans="2:28" ht="16.2" customHeight="1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 customHeight="1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1978</v>
      </c>
      <c r="J11" s="199">
        <v>1933</v>
      </c>
      <c r="K11" s="199">
        <v>2048</v>
      </c>
      <c r="L11" s="199">
        <v>1993</v>
      </c>
      <c r="M11" s="199">
        <v>1905</v>
      </c>
      <c r="N11" s="200">
        <v>1917</v>
      </c>
      <c r="O11" s="201">
        <v>1999</v>
      </c>
      <c r="P11" s="201">
        <v>2007</v>
      </c>
      <c r="Q11" s="201">
        <v>2000</v>
      </c>
      <c r="R11" s="201">
        <v>0</v>
      </c>
      <c r="S11" s="204">
        <v>27739</v>
      </c>
      <c r="T11" s="202">
        <v>132.09047619047618</v>
      </c>
      <c r="U11" s="11"/>
      <c r="V11" s="222"/>
      <c r="W11" s="222"/>
      <c r="X11" s="222"/>
      <c r="Y11" s="71"/>
      <c r="Z11" s="71"/>
      <c r="AA11" s="71"/>
      <c r="AB11" s="71"/>
    </row>
    <row r="12" spans="2:28" ht="16.2" customHeight="1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1854</v>
      </c>
      <c r="J12" s="199">
        <v>1959</v>
      </c>
      <c r="K12" s="199">
        <v>0</v>
      </c>
      <c r="L12" s="199">
        <v>1945</v>
      </c>
      <c r="M12" s="199">
        <v>1894</v>
      </c>
      <c r="N12" s="200">
        <v>1896</v>
      </c>
      <c r="O12" s="201">
        <v>2022</v>
      </c>
      <c r="P12" s="201">
        <v>1934</v>
      </c>
      <c r="Q12" s="201">
        <v>1961</v>
      </c>
      <c r="R12" s="201">
        <v>0</v>
      </c>
      <c r="S12" s="204">
        <v>24978</v>
      </c>
      <c r="T12" s="202">
        <v>128.09230769230768</v>
      </c>
      <c r="U12" s="11"/>
      <c r="V12" s="71"/>
      <c r="W12" s="71"/>
      <c r="X12" s="71"/>
      <c r="Y12" s="71"/>
      <c r="Z12" s="71"/>
      <c r="AA12" s="71"/>
      <c r="AB12" s="71"/>
    </row>
    <row r="13" spans="2:28" ht="16.2" customHeight="1">
      <c r="B13" s="212">
        <v>3</v>
      </c>
      <c r="C13" s="208" t="s">
        <v>61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1889</v>
      </c>
      <c r="J13" s="199">
        <v>1904</v>
      </c>
      <c r="K13" s="199">
        <v>1909</v>
      </c>
      <c r="L13" s="199">
        <v>1949</v>
      </c>
      <c r="M13" s="199">
        <v>1934</v>
      </c>
      <c r="N13" s="200">
        <v>1905</v>
      </c>
      <c r="O13" s="201">
        <v>2003</v>
      </c>
      <c r="P13" s="201">
        <v>1862</v>
      </c>
      <c r="Q13" s="201">
        <v>1832</v>
      </c>
      <c r="R13" s="201">
        <v>0</v>
      </c>
      <c r="S13" s="354">
        <v>26604</v>
      </c>
      <c r="T13" s="202">
        <v>126.68571428571428</v>
      </c>
      <c r="U13" s="11"/>
      <c r="V13" s="71"/>
      <c r="W13" s="71"/>
      <c r="X13" s="71"/>
      <c r="Y13" s="71"/>
      <c r="Z13" s="71"/>
      <c r="AA13" s="71"/>
      <c r="AB13" s="71"/>
    </row>
    <row r="14" spans="2:28" ht="16.2" customHeight="1">
      <c r="B14" s="212">
        <v>4</v>
      </c>
      <c r="C14" s="208" t="s">
        <v>48</v>
      </c>
      <c r="D14" s="198">
        <v>1794</v>
      </c>
      <c r="E14" s="198">
        <v>1840</v>
      </c>
      <c r="F14" s="198">
        <v>1899</v>
      </c>
      <c r="G14" s="198">
        <v>1845</v>
      </c>
      <c r="H14" s="198">
        <v>1852</v>
      </c>
      <c r="I14" s="198">
        <v>1881</v>
      </c>
      <c r="J14" s="199">
        <v>1855</v>
      </c>
      <c r="K14" s="199">
        <v>1866</v>
      </c>
      <c r="L14" s="199">
        <v>1970</v>
      </c>
      <c r="M14" s="199">
        <v>1891</v>
      </c>
      <c r="N14" s="200">
        <v>1905</v>
      </c>
      <c r="O14" s="201">
        <v>1939</v>
      </c>
      <c r="P14" s="201">
        <v>1860</v>
      </c>
      <c r="Q14" s="201">
        <v>1975</v>
      </c>
      <c r="R14" s="201">
        <v>0</v>
      </c>
      <c r="S14" s="204">
        <v>26372</v>
      </c>
      <c r="T14" s="202">
        <v>125.58095238095238</v>
      </c>
      <c r="U14" s="11"/>
      <c r="V14" s="71"/>
      <c r="W14" s="71"/>
      <c r="X14" s="71"/>
      <c r="Y14" s="71"/>
      <c r="Z14" s="71"/>
      <c r="AA14" s="71"/>
      <c r="AB14" s="71"/>
    </row>
    <row r="15" spans="2:28" ht="16.2" customHeight="1">
      <c r="B15" s="212">
        <v>5</v>
      </c>
      <c r="C15" s="208" t="s">
        <v>41</v>
      </c>
      <c r="D15" s="198">
        <v>1873</v>
      </c>
      <c r="E15" s="198">
        <v>1874</v>
      </c>
      <c r="F15" s="198">
        <v>0</v>
      </c>
      <c r="G15" s="198">
        <v>1774</v>
      </c>
      <c r="H15" s="198">
        <v>1877</v>
      </c>
      <c r="I15" s="198">
        <v>1874</v>
      </c>
      <c r="J15" s="199">
        <v>1853</v>
      </c>
      <c r="K15" s="199">
        <v>1949</v>
      </c>
      <c r="L15" s="199">
        <v>1855</v>
      </c>
      <c r="M15" s="199">
        <v>0</v>
      </c>
      <c r="N15" s="200">
        <v>0</v>
      </c>
      <c r="O15" s="201">
        <v>1932</v>
      </c>
      <c r="P15" s="201">
        <v>1848</v>
      </c>
      <c r="Q15" s="201">
        <v>1907</v>
      </c>
      <c r="R15" s="201">
        <v>0</v>
      </c>
      <c r="S15" s="354">
        <v>20616</v>
      </c>
      <c r="T15" s="202">
        <v>124.94545454545455</v>
      </c>
      <c r="U15" s="11"/>
      <c r="V15" s="71"/>
      <c r="W15" s="71"/>
      <c r="X15" s="71"/>
      <c r="Y15" s="71"/>
      <c r="Z15" s="71"/>
      <c r="AA15" s="71"/>
      <c r="AB15" s="71"/>
    </row>
    <row r="16" spans="2:28" ht="16.2" customHeight="1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 customHeight="1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1910</v>
      </c>
      <c r="M17" s="199">
        <v>1856</v>
      </c>
      <c r="N17" s="200">
        <v>1842</v>
      </c>
      <c r="O17" s="201">
        <v>1839</v>
      </c>
      <c r="P17" s="201">
        <v>1828</v>
      </c>
      <c r="Q17" s="201">
        <v>0</v>
      </c>
      <c r="R17" s="201">
        <v>0</v>
      </c>
      <c r="S17" s="354">
        <v>18157</v>
      </c>
      <c r="T17" s="202">
        <v>121.04666666666667</v>
      </c>
      <c r="U17" s="11"/>
      <c r="V17" s="71"/>
      <c r="W17" s="71"/>
      <c r="X17" s="71"/>
      <c r="Y17" s="71"/>
      <c r="Z17" s="71"/>
      <c r="AA17" s="71"/>
      <c r="AB17" s="71"/>
    </row>
    <row r="18" spans="2:28" ht="16.2" customHeight="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6.2" customHeight="1">
      <c r="B19" s="212">
        <v>1</v>
      </c>
      <c r="C19" s="208" t="s">
        <v>62</v>
      </c>
      <c r="D19" s="199">
        <v>0</v>
      </c>
      <c r="E19" s="203">
        <v>1868</v>
      </c>
      <c r="F19" s="199">
        <v>1855</v>
      </c>
      <c r="G19" s="199">
        <v>0</v>
      </c>
      <c r="H19" s="198">
        <v>1894</v>
      </c>
      <c r="I19" s="198">
        <v>1921</v>
      </c>
      <c r="J19" s="198">
        <v>1938</v>
      </c>
      <c r="K19" s="198">
        <v>2010</v>
      </c>
      <c r="L19" s="199">
        <v>1930</v>
      </c>
      <c r="M19" s="199">
        <v>1910</v>
      </c>
      <c r="N19" s="200">
        <v>1872</v>
      </c>
      <c r="O19" s="200">
        <v>1928</v>
      </c>
      <c r="P19" s="201">
        <v>1877</v>
      </c>
      <c r="Q19" s="201">
        <v>1850</v>
      </c>
      <c r="R19" s="201">
        <v>0</v>
      </c>
      <c r="S19" s="354">
        <v>22853</v>
      </c>
      <c r="T19" s="202">
        <v>126.96111111111111</v>
      </c>
      <c r="U19" s="11"/>
      <c r="V19" s="223"/>
      <c r="W19" s="223"/>
      <c r="X19" s="223"/>
      <c r="Y19" s="71"/>
      <c r="Z19" s="71"/>
      <c r="AA19" s="71"/>
      <c r="AB19" s="71"/>
    </row>
    <row r="20" spans="2:28" ht="16.2" customHeight="1">
      <c r="B20" s="212">
        <v>2</v>
      </c>
      <c r="C20" s="208" t="s">
        <v>44</v>
      </c>
      <c r="D20" s="198">
        <v>1914</v>
      </c>
      <c r="E20" s="198">
        <v>1943</v>
      </c>
      <c r="F20" s="198">
        <v>1867</v>
      </c>
      <c r="G20" s="198">
        <v>1907</v>
      </c>
      <c r="H20" s="198">
        <v>1867</v>
      </c>
      <c r="I20" s="198">
        <v>1915</v>
      </c>
      <c r="J20" s="199">
        <v>1941</v>
      </c>
      <c r="K20" s="199">
        <v>1830</v>
      </c>
      <c r="L20" s="199">
        <v>1887</v>
      </c>
      <c r="M20" s="199">
        <v>1833</v>
      </c>
      <c r="N20" s="200">
        <v>1960</v>
      </c>
      <c r="O20" s="201">
        <v>1886</v>
      </c>
      <c r="P20" s="201">
        <v>1837</v>
      </c>
      <c r="Q20" s="201">
        <v>1931</v>
      </c>
      <c r="R20" s="201">
        <v>0</v>
      </c>
      <c r="S20" s="354">
        <v>26518</v>
      </c>
      <c r="T20" s="202">
        <v>126.27619047619048</v>
      </c>
      <c r="U20" s="11"/>
      <c r="V20" s="223"/>
      <c r="W20" s="223"/>
      <c r="X20" s="223"/>
      <c r="Y20" s="71"/>
      <c r="Z20" s="71"/>
      <c r="AA20" s="71"/>
      <c r="AB20" s="71"/>
    </row>
    <row r="21" spans="2:28" ht="16.2" customHeight="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1820</v>
      </c>
      <c r="J21" s="199">
        <v>1862</v>
      </c>
      <c r="K21" s="199">
        <v>1864</v>
      </c>
      <c r="L21" s="199">
        <v>0</v>
      </c>
      <c r="M21" s="199">
        <v>1905</v>
      </c>
      <c r="N21" s="200">
        <v>1923</v>
      </c>
      <c r="O21" s="201">
        <v>1847</v>
      </c>
      <c r="P21" s="201">
        <v>1844</v>
      </c>
      <c r="Q21" s="201">
        <v>0</v>
      </c>
      <c r="R21" s="199">
        <v>0</v>
      </c>
      <c r="S21" s="354">
        <v>22412</v>
      </c>
      <c r="T21" s="202">
        <v>124.51111111111111</v>
      </c>
      <c r="U21" s="11"/>
      <c r="V21" s="223"/>
      <c r="W21" s="223"/>
      <c r="X21" s="223"/>
      <c r="Y21" s="71"/>
      <c r="Z21" s="71"/>
      <c r="AA21" s="71"/>
      <c r="AB21" s="71"/>
    </row>
    <row r="22" spans="2:28" ht="16.2" customHeight="1">
      <c r="B22" s="212">
        <v>4</v>
      </c>
      <c r="C22" s="208" t="s">
        <v>75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9">
        <v>0</v>
      </c>
      <c r="K22" s="199">
        <v>0</v>
      </c>
      <c r="L22" s="199">
        <v>0</v>
      </c>
      <c r="M22" s="199">
        <v>0</v>
      </c>
      <c r="N22" s="200">
        <v>0</v>
      </c>
      <c r="O22" s="201">
        <v>1820</v>
      </c>
      <c r="P22" s="201">
        <v>1787</v>
      </c>
      <c r="Q22" s="201">
        <v>1875</v>
      </c>
      <c r="R22" s="199">
        <v>0</v>
      </c>
      <c r="S22" s="354">
        <v>5482</v>
      </c>
      <c r="T22" s="202">
        <v>121.82222222222222</v>
      </c>
      <c r="U22" s="11"/>
      <c r="V22" s="223"/>
      <c r="W22" s="223"/>
      <c r="X22" s="223"/>
      <c r="Y22" s="71"/>
      <c r="Z22" s="71"/>
      <c r="AA22" s="71"/>
      <c r="AB22" s="71"/>
    </row>
    <row r="23" spans="2:28" ht="16.2" customHeight="1">
      <c r="B23" s="212">
        <v>5</v>
      </c>
      <c r="C23" s="208" t="s">
        <v>42</v>
      </c>
      <c r="D23" s="199">
        <v>1807</v>
      </c>
      <c r="E23" s="199">
        <v>1819</v>
      </c>
      <c r="F23" s="198">
        <v>1836</v>
      </c>
      <c r="G23" s="198">
        <v>1872</v>
      </c>
      <c r="H23" s="198">
        <v>1860</v>
      </c>
      <c r="I23" s="198">
        <v>1876</v>
      </c>
      <c r="J23" s="198">
        <v>1836</v>
      </c>
      <c r="K23" s="198">
        <v>1835</v>
      </c>
      <c r="L23" s="198">
        <v>1836</v>
      </c>
      <c r="M23" s="198">
        <v>1805</v>
      </c>
      <c r="N23" s="201">
        <v>1855</v>
      </c>
      <c r="O23" s="201">
        <v>1831</v>
      </c>
      <c r="P23" s="201">
        <v>1763</v>
      </c>
      <c r="Q23" s="201">
        <v>1749</v>
      </c>
      <c r="R23" s="201">
        <v>0</v>
      </c>
      <c r="S23" s="354">
        <v>25580</v>
      </c>
      <c r="T23" s="202">
        <v>121.80952380952381</v>
      </c>
      <c r="U23" s="11"/>
      <c r="V23" s="224"/>
      <c r="W23" s="224"/>
      <c r="X23" s="224"/>
      <c r="Y23" s="71"/>
      <c r="Z23" s="71"/>
      <c r="AA23" s="71"/>
      <c r="AB23" s="71"/>
    </row>
    <row r="24" spans="2:28" ht="16.2" customHeight="1">
      <c r="B24" s="212">
        <v>6</v>
      </c>
      <c r="C24" s="208" t="s">
        <v>35</v>
      </c>
      <c r="D24" s="199">
        <v>1779</v>
      </c>
      <c r="E24" s="199">
        <v>1727</v>
      </c>
      <c r="F24" s="198">
        <v>1812</v>
      </c>
      <c r="G24" s="198">
        <v>1746</v>
      </c>
      <c r="H24" s="198">
        <v>1784</v>
      </c>
      <c r="I24" s="198">
        <v>1769</v>
      </c>
      <c r="J24" s="198">
        <v>1807</v>
      </c>
      <c r="K24" s="198">
        <v>1801</v>
      </c>
      <c r="L24" s="198">
        <v>1831</v>
      </c>
      <c r="M24" s="198">
        <v>0</v>
      </c>
      <c r="N24" s="201">
        <v>1798</v>
      </c>
      <c r="O24" s="201">
        <v>1776</v>
      </c>
      <c r="P24" s="201">
        <v>0</v>
      </c>
      <c r="Q24" s="201">
        <v>1875</v>
      </c>
      <c r="R24" s="201">
        <v>0</v>
      </c>
      <c r="S24" s="354">
        <v>21505</v>
      </c>
      <c r="T24" s="202">
        <v>119.47222222222223</v>
      </c>
      <c r="U24" s="11"/>
      <c r="V24" s="224"/>
      <c r="W24" s="224"/>
      <c r="X24" s="224"/>
      <c r="Y24" s="71"/>
      <c r="Z24" s="71"/>
      <c r="AA24" s="71"/>
      <c r="AB24" s="71"/>
    </row>
    <row r="25" spans="2:28" ht="16.2" customHeight="1">
      <c r="B25" s="212">
        <v>7</v>
      </c>
      <c r="C25" s="208" t="s">
        <v>19</v>
      </c>
      <c r="D25" s="199">
        <v>1826</v>
      </c>
      <c r="E25" s="199">
        <v>1656</v>
      </c>
      <c r="F25" s="199">
        <v>1724</v>
      </c>
      <c r="G25" s="199">
        <v>1726</v>
      </c>
      <c r="H25" s="198">
        <v>1770</v>
      </c>
      <c r="I25" s="198">
        <v>1774</v>
      </c>
      <c r="J25" s="198">
        <v>1738</v>
      </c>
      <c r="K25" s="198">
        <v>1851</v>
      </c>
      <c r="L25" s="199">
        <v>1842</v>
      </c>
      <c r="M25" s="199">
        <v>1851</v>
      </c>
      <c r="N25" s="200">
        <v>1798</v>
      </c>
      <c r="O25" s="200">
        <v>1755</v>
      </c>
      <c r="P25" s="201">
        <v>1826</v>
      </c>
      <c r="Q25" s="201">
        <v>1778</v>
      </c>
      <c r="R25" s="201">
        <v>0</v>
      </c>
      <c r="S25" s="354">
        <v>24915</v>
      </c>
      <c r="T25" s="202">
        <v>118.64285714285714</v>
      </c>
      <c r="U25" s="11"/>
      <c r="V25" s="347"/>
      <c r="W25" s="347"/>
      <c r="X25" s="347"/>
      <c r="Y25" s="71"/>
      <c r="Z25" s="71"/>
      <c r="AA25" s="71"/>
      <c r="AB25" s="71"/>
    </row>
    <row r="26" spans="2:28" ht="16.2" customHeight="1">
      <c r="B26" s="212">
        <v>8</v>
      </c>
      <c r="C26" s="208" t="s">
        <v>24</v>
      </c>
      <c r="D26" s="199">
        <v>1670</v>
      </c>
      <c r="E26" s="199">
        <v>1759</v>
      </c>
      <c r="F26" s="198">
        <v>0</v>
      </c>
      <c r="G26" s="198">
        <v>1762</v>
      </c>
      <c r="H26" s="198">
        <v>1754</v>
      </c>
      <c r="I26" s="198">
        <v>0</v>
      </c>
      <c r="J26" s="198">
        <v>1758</v>
      </c>
      <c r="K26" s="198">
        <v>1802</v>
      </c>
      <c r="L26" s="199">
        <v>0</v>
      </c>
      <c r="M26" s="199">
        <v>1726</v>
      </c>
      <c r="N26" s="200">
        <v>0</v>
      </c>
      <c r="O26" s="200">
        <v>0</v>
      </c>
      <c r="P26" s="201">
        <v>1742</v>
      </c>
      <c r="Q26" s="201">
        <v>1774</v>
      </c>
      <c r="R26" s="201">
        <v>0</v>
      </c>
      <c r="S26" s="354">
        <v>15747</v>
      </c>
      <c r="T26" s="202">
        <v>116.64444444444445</v>
      </c>
      <c r="U26" s="11"/>
      <c r="V26" s="223"/>
      <c r="W26" s="223"/>
      <c r="X26" s="223"/>
      <c r="Y26" s="71"/>
      <c r="Z26" s="71"/>
      <c r="AA26" s="71"/>
      <c r="AB26" s="71"/>
    </row>
    <row r="27" spans="2:28" ht="16.2" customHeight="1">
      <c r="B27" s="212">
        <v>9</v>
      </c>
      <c r="C27" s="208" t="s">
        <v>22</v>
      </c>
      <c r="D27" s="199">
        <v>1649</v>
      </c>
      <c r="E27" s="199">
        <v>1622</v>
      </c>
      <c r="F27" s="198">
        <v>1816</v>
      </c>
      <c r="G27" s="198">
        <v>1767</v>
      </c>
      <c r="H27" s="198">
        <v>1747</v>
      </c>
      <c r="I27" s="198">
        <v>1763</v>
      </c>
      <c r="J27" s="198">
        <v>1655</v>
      </c>
      <c r="K27" s="198">
        <v>1820</v>
      </c>
      <c r="L27" s="199">
        <v>0</v>
      </c>
      <c r="M27" s="199">
        <v>0</v>
      </c>
      <c r="N27" s="200">
        <v>0</v>
      </c>
      <c r="O27" s="200">
        <v>0</v>
      </c>
      <c r="P27" s="200">
        <v>0</v>
      </c>
      <c r="Q27" s="201">
        <v>0</v>
      </c>
      <c r="R27" s="201">
        <v>0</v>
      </c>
      <c r="S27" s="354">
        <v>13839</v>
      </c>
      <c r="T27" s="202">
        <v>115.325</v>
      </c>
      <c r="U27" s="11"/>
      <c r="V27" s="223"/>
      <c r="W27" s="223"/>
      <c r="X27" s="223"/>
      <c r="Y27" s="71"/>
      <c r="Z27" s="71"/>
      <c r="AA27" s="71"/>
      <c r="AB27" s="71"/>
    </row>
    <row r="28" spans="2:28" ht="16.2" customHeight="1">
      <c r="B28" s="212"/>
      <c r="C28" s="214" t="s">
        <v>63</v>
      </c>
      <c r="D28" s="191">
        <v>45910</v>
      </c>
      <c r="E28" s="191">
        <v>45924</v>
      </c>
      <c r="F28" s="191">
        <v>45938</v>
      </c>
      <c r="G28" s="191">
        <v>45952</v>
      </c>
      <c r="H28" s="191">
        <v>45966</v>
      </c>
      <c r="I28" s="191">
        <v>45980</v>
      </c>
      <c r="J28" s="191">
        <v>45994</v>
      </c>
      <c r="K28" s="191">
        <v>46036</v>
      </c>
      <c r="L28" s="192">
        <v>46050</v>
      </c>
      <c r="M28" s="191">
        <v>46064</v>
      </c>
      <c r="N28" s="191">
        <v>46078</v>
      </c>
      <c r="O28" s="191">
        <v>46092</v>
      </c>
      <c r="P28" s="191">
        <v>46106</v>
      </c>
      <c r="Q28" s="191">
        <v>46120</v>
      </c>
      <c r="R28" s="193">
        <v>46134</v>
      </c>
      <c r="S28" s="207"/>
      <c r="T28" s="202"/>
      <c r="U28" s="11"/>
      <c r="V28" s="223"/>
      <c r="W28" s="223"/>
      <c r="X28" s="223"/>
      <c r="Y28" s="71"/>
      <c r="Z28" s="71"/>
      <c r="AA28" s="71"/>
      <c r="AB28" s="71"/>
    </row>
    <row r="29" spans="2:28" ht="16.2" customHeight="1">
      <c r="B29" s="212">
        <v>1</v>
      </c>
      <c r="C29" s="334" t="s">
        <v>21</v>
      </c>
      <c r="D29" s="199">
        <v>1678</v>
      </c>
      <c r="E29" s="199">
        <v>1749</v>
      </c>
      <c r="F29" s="198">
        <v>1795</v>
      </c>
      <c r="G29" s="198">
        <v>1733</v>
      </c>
      <c r="H29" s="198">
        <v>1799</v>
      </c>
      <c r="I29" s="198">
        <v>1691</v>
      </c>
      <c r="J29" s="198">
        <v>1794</v>
      </c>
      <c r="K29" s="198">
        <v>1802</v>
      </c>
      <c r="L29" s="199">
        <v>1760</v>
      </c>
      <c r="M29" s="199">
        <v>1774</v>
      </c>
      <c r="N29" s="200">
        <v>1817</v>
      </c>
      <c r="O29" s="200">
        <v>1802</v>
      </c>
      <c r="P29" s="200">
        <v>1804</v>
      </c>
      <c r="Q29" s="201">
        <v>1730</v>
      </c>
      <c r="R29" s="201">
        <v>0</v>
      </c>
      <c r="S29" s="354">
        <v>24728</v>
      </c>
      <c r="T29" s="202">
        <v>117.75238095238095</v>
      </c>
      <c r="U29" s="11"/>
      <c r="V29" s="223"/>
      <c r="W29" s="223"/>
      <c r="X29" s="223"/>
      <c r="Y29" s="71"/>
      <c r="Z29" s="71"/>
      <c r="AA29" s="71"/>
      <c r="AB29" s="71"/>
    </row>
    <row r="30" spans="2:28" ht="16.2" customHeight="1">
      <c r="B30" s="212">
        <v>2</v>
      </c>
      <c r="C30" s="334" t="s">
        <v>28</v>
      </c>
      <c r="D30" s="199">
        <v>1735</v>
      </c>
      <c r="E30" s="199">
        <v>0</v>
      </c>
      <c r="F30" s="198">
        <v>1796</v>
      </c>
      <c r="G30" s="198">
        <v>1768</v>
      </c>
      <c r="H30" s="198">
        <v>1813</v>
      </c>
      <c r="I30" s="198">
        <v>1711</v>
      </c>
      <c r="J30" s="198">
        <v>0</v>
      </c>
      <c r="K30" s="198">
        <v>1734</v>
      </c>
      <c r="L30" s="199">
        <v>0</v>
      </c>
      <c r="M30" s="199">
        <v>0</v>
      </c>
      <c r="N30" s="200">
        <v>1839</v>
      </c>
      <c r="O30" s="200">
        <v>1767</v>
      </c>
      <c r="P30" s="200">
        <v>1745</v>
      </c>
      <c r="Q30" s="201">
        <v>1705</v>
      </c>
      <c r="R30" s="201">
        <v>0</v>
      </c>
      <c r="S30" s="354">
        <v>17613</v>
      </c>
      <c r="T30" s="202">
        <v>117.42</v>
      </c>
      <c r="U30" s="11"/>
      <c r="V30" s="223"/>
      <c r="W30" s="223"/>
      <c r="X30" s="223"/>
      <c r="Y30" s="71"/>
      <c r="Z30" s="71"/>
      <c r="AA30" s="71"/>
      <c r="AB30" s="71"/>
    </row>
    <row r="31" spans="2:28" ht="16.2" customHeight="1">
      <c r="B31" s="212">
        <v>3</v>
      </c>
      <c r="C31" s="334" t="s">
        <v>65</v>
      </c>
      <c r="D31" s="199">
        <v>1704</v>
      </c>
      <c r="E31" s="199">
        <v>1754</v>
      </c>
      <c r="F31" s="198">
        <v>1677</v>
      </c>
      <c r="G31" s="198">
        <v>1667</v>
      </c>
      <c r="H31" s="198">
        <v>1764</v>
      </c>
      <c r="I31" s="198">
        <v>0</v>
      </c>
      <c r="J31" s="198">
        <v>1707</v>
      </c>
      <c r="K31" s="198">
        <v>1752</v>
      </c>
      <c r="L31" s="199">
        <v>1752</v>
      </c>
      <c r="M31" s="199">
        <v>1859</v>
      </c>
      <c r="N31" s="200">
        <v>1766</v>
      </c>
      <c r="O31" s="200">
        <v>1749</v>
      </c>
      <c r="P31" s="200">
        <v>0</v>
      </c>
      <c r="Q31" s="201">
        <v>1744</v>
      </c>
      <c r="R31" s="201">
        <v>0</v>
      </c>
      <c r="S31" s="354">
        <v>20895</v>
      </c>
      <c r="T31" s="202">
        <v>116.08333333333333</v>
      </c>
      <c r="U31" s="11"/>
      <c r="V31" s="223"/>
      <c r="W31" s="223"/>
      <c r="X31" s="223"/>
      <c r="Y31" s="71"/>
      <c r="Z31" s="71"/>
      <c r="AA31" s="71"/>
      <c r="AB31" s="71"/>
    </row>
    <row r="32" spans="2:28" ht="16.2" customHeight="1">
      <c r="B32" s="212">
        <v>4</v>
      </c>
      <c r="C32" s="334" t="s">
        <v>25</v>
      </c>
      <c r="D32" s="199">
        <v>1678</v>
      </c>
      <c r="E32" s="199">
        <v>1765</v>
      </c>
      <c r="F32" s="198">
        <v>0</v>
      </c>
      <c r="G32" s="198">
        <v>1691</v>
      </c>
      <c r="H32" s="198">
        <v>0</v>
      </c>
      <c r="I32" s="198">
        <v>0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4">
        <v>5134</v>
      </c>
      <c r="T32" s="202">
        <v>114.08888888888889</v>
      </c>
      <c r="U32" s="11"/>
      <c r="V32" s="223"/>
      <c r="W32" s="223"/>
      <c r="X32" s="223"/>
      <c r="Y32" s="71"/>
      <c r="Z32" s="71"/>
      <c r="AA32" s="71"/>
      <c r="AB32" s="71"/>
    </row>
    <row r="33" spans="1:28" ht="16.2" customHeight="1">
      <c r="B33" s="212">
        <v>5</v>
      </c>
      <c r="C33" s="334" t="s">
        <v>26</v>
      </c>
      <c r="D33" s="199">
        <v>1672</v>
      </c>
      <c r="E33" s="199">
        <v>0</v>
      </c>
      <c r="F33" s="198">
        <v>0</v>
      </c>
      <c r="G33" s="198">
        <v>1675</v>
      </c>
      <c r="H33" s="198">
        <v>0</v>
      </c>
      <c r="I33" s="198">
        <v>1636</v>
      </c>
      <c r="J33" s="198">
        <v>1660</v>
      </c>
      <c r="K33" s="198">
        <v>0</v>
      </c>
      <c r="L33" s="199">
        <v>0</v>
      </c>
      <c r="M33" s="199">
        <v>1790</v>
      </c>
      <c r="N33" s="200">
        <v>1829</v>
      </c>
      <c r="O33" s="200">
        <v>1805</v>
      </c>
      <c r="P33" s="200">
        <v>1657</v>
      </c>
      <c r="Q33" s="201">
        <v>1670</v>
      </c>
      <c r="R33" s="201">
        <v>0</v>
      </c>
      <c r="S33" s="354">
        <v>15394</v>
      </c>
      <c r="T33" s="202">
        <v>114.02962962962962</v>
      </c>
      <c r="U33" s="11"/>
      <c r="V33" s="223"/>
      <c r="W33" s="223"/>
      <c r="X33" s="223"/>
      <c r="Y33" s="71"/>
      <c r="Z33" s="71"/>
      <c r="AA33" s="71"/>
      <c r="AB33" s="71"/>
    </row>
    <row r="34" spans="1:28" ht="16.2" customHeight="1">
      <c r="B34" s="212">
        <v>6</v>
      </c>
      <c r="C34" s="334" t="s">
        <v>29</v>
      </c>
      <c r="D34" s="199">
        <v>1729</v>
      </c>
      <c r="E34" s="199">
        <v>0</v>
      </c>
      <c r="F34" s="198">
        <v>1641</v>
      </c>
      <c r="G34" s="198">
        <v>1700</v>
      </c>
      <c r="H34" s="198">
        <v>1664</v>
      </c>
      <c r="I34" s="198">
        <v>1639</v>
      </c>
      <c r="J34" s="198">
        <v>0</v>
      </c>
      <c r="K34" s="198">
        <v>1685</v>
      </c>
      <c r="L34" s="199">
        <v>0</v>
      </c>
      <c r="M34" s="199">
        <v>0</v>
      </c>
      <c r="N34" s="200">
        <v>1723</v>
      </c>
      <c r="O34" s="200">
        <v>1736</v>
      </c>
      <c r="P34" s="200">
        <v>1622</v>
      </c>
      <c r="Q34" s="201">
        <v>1656</v>
      </c>
      <c r="R34" s="201">
        <v>0</v>
      </c>
      <c r="S34" s="354">
        <v>16795</v>
      </c>
      <c r="T34" s="202">
        <v>111.96666666666667</v>
      </c>
      <c r="U34" s="11"/>
      <c r="V34" s="223"/>
      <c r="W34" s="223"/>
      <c r="X34" s="223"/>
      <c r="Y34" s="71"/>
      <c r="Z34" s="71"/>
      <c r="AA34" s="71"/>
      <c r="AB34" s="71"/>
    </row>
    <row r="35" spans="1:28" ht="16.2" customHeight="1">
      <c r="B35" s="212">
        <v>7</v>
      </c>
      <c r="C35" s="334" t="s">
        <v>49</v>
      </c>
      <c r="D35" s="199">
        <v>1602</v>
      </c>
      <c r="E35" s="199">
        <v>1651</v>
      </c>
      <c r="F35" s="198">
        <v>1619</v>
      </c>
      <c r="G35" s="198">
        <v>1583</v>
      </c>
      <c r="H35" s="198">
        <v>1648</v>
      </c>
      <c r="I35" s="198">
        <v>0</v>
      </c>
      <c r="J35" s="198">
        <v>1672</v>
      </c>
      <c r="K35" s="198">
        <v>1666</v>
      </c>
      <c r="L35" s="199">
        <v>1610</v>
      </c>
      <c r="M35" s="199">
        <v>1699</v>
      </c>
      <c r="N35" s="200">
        <v>1704</v>
      </c>
      <c r="O35" s="200">
        <v>1682</v>
      </c>
      <c r="P35" s="200">
        <v>1650</v>
      </c>
      <c r="Q35" s="201">
        <v>1710</v>
      </c>
      <c r="R35" s="201">
        <v>0</v>
      </c>
      <c r="S35" s="354">
        <v>21496</v>
      </c>
      <c r="T35" s="202">
        <v>110.23589743589744</v>
      </c>
      <c r="U35" s="11"/>
      <c r="V35" s="223"/>
      <c r="W35" s="223"/>
      <c r="X35" s="223"/>
      <c r="Y35" s="71"/>
      <c r="Z35" s="71"/>
      <c r="AA35" s="71"/>
      <c r="AB35" s="71"/>
    </row>
    <row r="36" spans="1:28" ht="16.2" customHeight="1">
      <c r="B36" s="212">
        <v>8</v>
      </c>
      <c r="C36" s="334" t="s">
        <v>77</v>
      </c>
      <c r="D36" s="199">
        <v>0</v>
      </c>
      <c r="E36" s="199">
        <v>1511</v>
      </c>
      <c r="F36" s="198">
        <v>1501</v>
      </c>
      <c r="G36" s="198">
        <v>1574</v>
      </c>
      <c r="H36" s="198">
        <v>1552</v>
      </c>
      <c r="I36" s="198">
        <v>1562</v>
      </c>
      <c r="J36" s="198">
        <v>0</v>
      </c>
      <c r="K36" s="198">
        <v>1549</v>
      </c>
      <c r="L36" s="199">
        <v>1531</v>
      </c>
      <c r="M36" s="199">
        <v>1621</v>
      </c>
      <c r="N36" s="200">
        <v>0</v>
      </c>
      <c r="O36" s="200">
        <v>1502</v>
      </c>
      <c r="P36" s="200">
        <v>1641</v>
      </c>
      <c r="Q36" s="201">
        <v>0</v>
      </c>
      <c r="R36" s="201">
        <v>0</v>
      </c>
      <c r="S36" s="354">
        <v>15544</v>
      </c>
      <c r="T36" s="202">
        <v>103.62666666666667</v>
      </c>
      <c r="U36" s="11"/>
      <c r="V36" s="223"/>
      <c r="W36" s="223"/>
      <c r="X36" s="223"/>
      <c r="Y36" s="71"/>
      <c r="Z36" s="71"/>
      <c r="AA36" s="71"/>
      <c r="AB36" s="71"/>
    </row>
    <row r="37" spans="1:28" ht="16.2" customHeight="1">
      <c r="B37" s="212">
        <v>9</v>
      </c>
      <c r="C37" s="208" t="s">
        <v>30</v>
      </c>
      <c r="D37" s="199">
        <v>1543</v>
      </c>
      <c r="E37" s="198">
        <v>1581</v>
      </c>
      <c r="F37" s="198">
        <v>1420</v>
      </c>
      <c r="G37" s="198">
        <v>1489</v>
      </c>
      <c r="H37" s="198">
        <v>1483</v>
      </c>
      <c r="I37" s="198">
        <v>1534</v>
      </c>
      <c r="J37" s="199">
        <v>1546</v>
      </c>
      <c r="K37" s="199">
        <v>1587</v>
      </c>
      <c r="L37" s="199">
        <v>1652</v>
      </c>
      <c r="M37" s="199">
        <v>1662</v>
      </c>
      <c r="N37" s="200">
        <v>1557</v>
      </c>
      <c r="O37" s="201">
        <v>1556</v>
      </c>
      <c r="P37" s="201">
        <v>1564</v>
      </c>
      <c r="Q37" s="201">
        <v>0</v>
      </c>
      <c r="R37" s="201">
        <v>0</v>
      </c>
      <c r="S37" s="354">
        <v>20174</v>
      </c>
      <c r="T37" s="202">
        <v>103.45641025641025</v>
      </c>
      <c r="U37" s="11"/>
      <c r="V37" s="348"/>
      <c r="W37" s="348"/>
      <c r="X37" s="348"/>
      <c r="Y37" s="71"/>
      <c r="Z37" s="71"/>
      <c r="AA37" s="71"/>
      <c r="AB37" s="71"/>
    </row>
    <row r="38" spans="1:28" ht="16.2" customHeight="1">
      <c r="B38" s="212"/>
      <c r="C38" s="214" t="s">
        <v>64</v>
      </c>
      <c r="D38" s="191">
        <v>45910</v>
      </c>
      <c r="E38" s="191">
        <v>45924</v>
      </c>
      <c r="F38" s="191">
        <v>45938</v>
      </c>
      <c r="G38" s="191">
        <v>45952</v>
      </c>
      <c r="H38" s="191">
        <v>45966</v>
      </c>
      <c r="I38" s="191">
        <v>45980</v>
      </c>
      <c r="J38" s="191">
        <v>45994</v>
      </c>
      <c r="K38" s="191">
        <v>46036</v>
      </c>
      <c r="L38" s="192">
        <v>46050</v>
      </c>
      <c r="M38" s="191">
        <v>46064</v>
      </c>
      <c r="N38" s="191">
        <v>46078</v>
      </c>
      <c r="O38" s="191">
        <v>46092</v>
      </c>
      <c r="P38" s="191">
        <v>46106</v>
      </c>
      <c r="Q38" s="191">
        <v>46120</v>
      </c>
      <c r="R38" s="193">
        <v>46134</v>
      </c>
      <c r="S38" s="207"/>
      <c r="T38" s="202"/>
      <c r="U38" s="11"/>
      <c r="V38" s="225"/>
      <c r="W38" s="225"/>
      <c r="X38" s="225"/>
      <c r="Y38" s="71"/>
      <c r="Z38" s="71"/>
      <c r="AA38" s="71"/>
      <c r="AB38" s="71"/>
    </row>
    <row r="39" spans="1:28" ht="16.2" customHeight="1">
      <c r="B39" s="213"/>
      <c r="C39" s="208" t="s">
        <v>27</v>
      </c>
      <c r="D39" s="199">
        <v>0</v>
      </c>
      <c r="E39" s="199">
        <v>0</v>
      </c>
      <c r="F39" s="198">
        <v>0</v>
      </c>
      <c r="G39" s="198">
        <v>0</v>
      </c>
      <c r="H39" s="198">
        <v>0</v>
      </c>
      <c r="I39" s="198">
        <v>0</v>
      </c>
      <c r="J39" s="198">
        <v>0</v>
      </c>
      <c r="K39" s="198">
        <v>0</v>
      </c>
      <c r="L39" s="198">
        <v>0</v>
      </c>
      <c r="M39" s="198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7">
        <v>0</v>
      </c>
      <c r="T39" s="202">
        <v>0</v>
      </c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B40" s="46"/>
      <c r="C40" s="58"/>
      <c r="D40" s="59"/>
      <c r="E40" s="59"/>
      <c r="F40" s="59"/>
      <c r="G40" s="59"/>
      <c r="H40" s="60"/>
      <c r="I40" s="60"/>
      <c r="J40" s="60"/>
      <c r="K40" s="60"/>
      <c r="L40" s="59"/>
      <c r="M40" s="59"/>
      <c r="N40" s="61"/>
      <c r="O40" s="61"/>
      <c r="P40" s="62"/>
      <c r="Q40" s="63"/>
      <c r="R40" s="63"/>
      <c r="S40" s="64"/>
      <c r="T40" s="47"/>
      <c r="U40" s="11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225"/>
      <c r="W41" s="225"/>
      <c r="X41" s="225"/>
      <c r="Y41" s="71"/>
      <c r="Z41" s="71"/>
      <c r="AA41" s="71"/>
      <c r="AB41" s="71"/>
    </row>
    <row r="42" spans="1:28" ht="18.600000000000001">
      <c r="A42" s="71"/>
      <c r="B42" s="196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26"/>
      <c r="V42" s="89"/>
      <c r="W42" s="89"/>
      <c r="X42" s="89"/>
      <c r="Y42" s="71"/>
      <c r="Z42" s="71"/>
      <c r="AA42" s="71"/>
      <c r="AB42" s="71"/>
    </row>
    <row r="43" spans="1:28" ht="18.600000000000001" hidden="1">
      <c r="A43" s="71"/>
      <c r="B43" s="196">
        <v>2</v>
      </c>
      <c r="C43" s="197" t="s">
        <v>31</v>
      </c>
      <c r="D43" s="198"/>
      <c r="E43" s="227"/>
      <c r="F43" s="227"/>
      <c r="G43" s="227"/>
      <c r="H43" s="227"/>
      <c r="I43" s="227"/>
      <c r="J43" s="199"/>
      <c r="K43" s="199"/>
      <c r="L43" s="199"/>
      <c r="M43" s="199"/>
      <c r="N43" s="200"/>
      <c r="O43" s="228"/>
      <c r="P43" s="228"/>
      <c r="Q43" s="228"/>
      <c r="R43" s="228"/>
      <c r="S43" s="207">
        <f t="shared" ref="S43" si="0">SUM(D43:R43)</f>
        <v>0</v>
      </c>
      <c r="T43" s="202">
        <f>SUM(D43:R43)/15</f>
        <v>0</v>
      </c>
      <c r="U43" s="226"/>
      <c r="V43" s="89"/>
      <c r="W43" s="89"/>
      <c r="X43" s="89"/>
      <c r="Y43" s="71"/>
      <c r="Z43" s="71"/>
      <c r="AA43" s="71"/>
      <c r="AB43" s="71"/>
    </row>
    <row r="44" spans="1:28" ht="18.600000000000001">
      <c r="A44" s="71"/>
      <c r="B44" s="229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223"/>
      <c r="W44" s="223"/>
      <c r="X44" s="223"/>
      <c r="Y44" s="71"/>
      <c r="Z44" s="71"/>
      <c r="AA44" s="71"/>
      <c r="AB44" s="71"/>
    </row>
    <row r="45" spans="1:28" ht="18.600000000000001">
      <c r="A45" s="71"/>
      <c r="B45" s="229"/>
      <c r="C45" s="230" t="s">
        <v>43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26"/>
      <c r="V45" s="71"/>
      <c r="W45" s="71"/>
      <c r="X45" s="71"/>
      <c r="Y45" s="71"/>
      <c r="Z45" s="71"/>
      <c r="AA45" s="71"/>
      <c r="AB45" s="71"/>
    </row>
    <row r="46" spans="1:28" ht="18.600000000000001">
      <c r="A46" s="71"/>
      <c r="B46" s="89"/>
      <c r="C46" s="231"/>
      <c r="D46" s="232"/>
      <c r="E46" s="233"/>
      <c r="F46" s="233"/>
      <c r="G46" s="233"/>
      <c r="H46" s="233"/>
      <c r="I46" s="233"/>
      <c r="J46" s="234"/>
      <c r="K46" s="234"/>
      <c r="L46" s="234"/>
      <c r="M46" s="234"/>
      <c r="N46" s="235"/>
      <c r="O46" s="236"/>
      <c r="P46" s="236"/>
      <c r="Q46" s="236"/>
      <c r="R46" s="236"/>
      <c r="S46" s="237"/>
      <c r="T46" s="238"/>
      <c r="U46" s="226"/>
      <c r="V46" s="71"/>
      <c r="W46" s="71"/>
      <c r="X46" s="71"/>
      <c r="Y46" s="71"/>
      <c r="Z46" s="71"/>
      <c r="AA46" s="71"/>
      <c r="AB46" s="71"/>
    </row>
    <row r="47" spans="1:28" ht="18.7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 ht="19.5" customHeight="1">
      <c r="A48" s="71"/>
      <c r="B48" s="89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39"/>
      <c r="V48" s="71"/>
      <c r="W48" s="71"/>
      <c r="X48" s="71"/>
      <c r="Y48" s="71"/>
      <c r="Z48" s="71"/>
      <c r="AA48" s="71"/>
      <c r="AB48" s="71"/>
    </row>
    <row r="49" spans="1:28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40"/>
      <c r="V49" s="71"/>
      <c r="W49" s="71"/>
      <c r="X49" s="71"/>
      <c r="Y49" s="71"/>
      <c r="Z49" s="71"/>
      <c r="AA49" s="71"/>
      <c r="AB49" s="71"/>
    </row>
    <row r="50" spans="1:28" ht="20.2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  <row r="88" spans="1:28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</row>
  </sheetData>
  <sortState xmlns:xlrd2="http://schemas.microsoft.com/office/spreadsheetml/2017/richdata2" ref="C19:T39">
    <sortCondition descending="1" ref="T19:T39"/>
  </sortState>
  <mergeCells count="3">
    <mergeCell ref="D1:E1"/>
    <mergeCell ref="V25:X25"/>
    <mergeCell ref="V37:X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U60"/>
  <sheetViews>
    <sheetView workbookViewId="0">
      <selection activeCell="L7" sqref="L7"/>
    </sheetView>
  </sheetViews>
  <sheetFormatPr defaultRowHeight="14.4"/>
  <cols>
    <col min="1" max="2" width="4.33203125" customWidth="1"/>
    <col min="3" max="3" width="29.5546875" customWidth="1"/>
    <col min="4" max="9" width="10.77734375" customWidth="1"/>
    <col min="10" max="10" width="4.33203125" customWidth="1"/>
  </cols>
  <sheetData>
    <row r="1" spans="1:21" ht="15" customHeight="1">
      <c r="A1" s="22"/>
      <c r="B1" s="251"/>
      <c r="C1" s="48"/>
      <c r="D1" s="48"/>
      <c r="E1" s="48"/>
      <c r="F1" s="48"/>
      <c r="G1" s="48"/>
      <c r="H1" s="48"/>
      <c r="I1" s="48"/>
      <c r="J1" s="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30">
      <c r="A2" s="22"/>
      <c r="B2" s="257"/>
      <c r="C2" s="349" t="s">
        <v>14</v>
      </c>
      <c r="D2" s="349"/>
      <c r="E2" s="349"/>
      <c r="F2" s="349"/>
      <c r="G2" s="349"/>
      <c r="H2" s="349"/>
      <c r="I2" s="350"/>
      <c r="J2" s="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18.600000000000001">
      <c r="A3" s="22"/>
      <c r="B3" s="258"/>
      <c r="C3" s="254"/>
      <c r="D3" s="352"/>
      <c r="E3" s="352"/>
      <c r="F3" s="352"/>
      <c r="G3" s="352"/>
      <c r="H3" s="254"/>
      <c r="I3" s="259"/>
      <c r="J3" s="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ht="18.600000000000001">
      <c r="A4" s="22"/>
      <c r="B4" s="274"/>
      <c r="C4" s="255"/>
      <c r="D4" s="336">
        <f t="shared" ref="D4:I4" si="0">SUM(D6:D40)</f>
        <v>8</v>
      </c>
      <c r="E4" s="336">
        <f t="shared" si="0"/>
        <v>1</v>
      </c>
      <c r="F4" s="336">
        <f t="shared" si="0"/>
        <v>163</v>
      </c>
      <c r="G4" s="336">
        <f t="shared" si="0"/>
        <v>1117</v>
      </c>
      <c r="H4" s="336">
        <f t="shared" si="0"/>
        <v>2411</v>
      </c>
      <c r="I4" s="336">
        <f t="shared" si="0"/>
        <v>1431</v>
      </c>
      <c r="J4" s="13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ht="21">
      <c r="A5" s="22"/>
      <c r="B5" s="256" t="s">
        <v>15</v>
      </c>
      <c r="C5" s="260" t="s">
        <v>16</v>
      </c>
      <c r="D5" s="261">
        <v>152</v>
      </c>
      <c r="E5" s="341">
        <v>150</v>
      </c>
      <c r="F5" s="262">
        <v>148</v>
      </c>
      <c r="G5" s="263" t="s">
        <v>58</v>
      </c>
      <c r="H5" s="263" t="s">
        <v>59</v>
      </c>
      <c r="I5" s="264" t="s">
        <v>60</v>
      </c>
      <c r="J5" s="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1" ht="18.600000000000001">
      <c r="A6" s="22"/>
      <c r="B6" s="253">
        <v>1</v>
      </c>
      <c r="C6" s="265" t="s">
        <v>53</v>
      </c>
      <c r="D6" s="169">
        <v>4</v>
      </c>
      <c r="E6" s="169">
        <v>0</v>
      </c>
      <c r="F6" s="169">
        <v>65</v>
      </c>
      <c r="G6" s="169">
        <v>121</v>
      </c>
      <c r="H6" s="169">
        <v>20</v>
      </c>
      <c r="I6" s="266">
        <v>0</v>
      </c>
      <c r="J6" s="12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pans="1:21" ht="18.600000000000001">
      <c r="A7" s="22"/>
      <c r="B7" s="253">
        <v>2</v>
      </c>
      <c r="C7" s="267" t="s">
        <v>39</v>
      </c>
      <c r="D7" s="169">
        <v>2</v>
      </c>
      <c r="E7" s="169">
        <v>0</v>
      </c>
      <c r="F7" s="169">
        <v>32</v>
      </c>
      <c r="G7" s="169">
        <v>140</v>
      </c>
      <c r="H7" s="169">
        <v>32</v>
      </c>
      <c r="I7" s="266">
        <v>4</v>
      </c>
      <c r="J7" s="12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ht="18.600000000000001">
      <c r="A8" s="22"/>
      <c r="B8" s="253">
        <v>3</v>
      </c>
      <c r="C8" s="267" t="s">
        <v>38</v>
      </c>
      <c r="D8" s="169">
        <v>2</v>
      </c>
      <c r="E8" s="169">
        <v>0</v>
      </c>
      <c r="F8" s="169">
        <v>29</v>
      </c>
      <c r="G8" s="169">
        <v>121</v>
      </c>
      <c r="H8" s="169">
        <v>35</v>
      </c>
      <c r="I8" s="266">
        <v>8</v>
      </c>
      <c r="J8" s="12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ht="18.600000000000001">
      <c r="A9" s="22"/>
      <c r="B9" s="253">
        <v>4</v>
      </c>
      <c r="C9" s="267" t="s">
        <v>1</v>
      </c>
      <c r="D9" s="169">
        <v>0</v>
      </c>
      <c r="E9" s="169">
        <v>1</v>
      </c>
      <c r="F9" s="169">
        <v>1</v>
      </c>
      <c r="G9" s="169">
        <v>46</v>
      </c>
      <c r="H9" s="169">
        <v>127</v>
      </c>
      <c r="I9" s="266">
        <v>34</v>
      </c>
      <c r="J9" s="12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spans="1:21" ht="18.600000000000001">
      <c r="A10" s="22"/>
      <c r="B10" s="253">
        <v>5</v>
      </c>
      <c r="C10" s="267" t="s">
        <v>55</v>
      </c>
      <c r="D10" s="169">
        <v>0</v>
      </c>
      <c r="E10" s="169">
        <v>0</v>
      </c>
      <c r="F10" s="169">
        <v>11</v>
      </c>
      <c r="G10" s="169">
        <v>83</v>
      </c>
      <c r="H10" s="169">
        <v>85</v>
      </c>
      <c r="I10" s="266">
        <v>29</v>
      </c>
      <c r="J10" s="12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ht="18.600000000000001">
      <c r="A11" s="22"/>
      <c r="B11" s="253">
        <v>6</v>
      </c>
      <c r="C11" s="267" t="s">
        <v>10</v>
      </c>
      <c r="D11" s="169">
        <v>0</v>
      </c>
      <c r="E11" s="169">
        <v>0</v>
      </c>
      <c r="F11" s="169">
        <v>9</v>
      </c>
      <c r="G11" s="169">
        <v>121</v>
      </c>
      <c r="H11" s="169">
        <v>60</v>
      </c>
      <c r="I11" s="266">
        <v>20</v>
      </c>
      <c r="J11" s="12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ht="18.600000000000001">
      <c r="A12" s="22"/>
      <c r="B12" s="253">
        <v>7</v>
      </c>
      <c r="C12" s="267" t="s">
        <v>56</v>
      </c>
      <c r="D12" s="169">
        <v>0</v>
      </c>
      <c r="E12" s="169">
        <v>0</v>
      </c>
      <c r="F12" s="169">
        <v>6</v>
      </c>
      <c r="G12" s="169">
        <v>88</v>
      </c>
      <c r="H12" s="169">
        <v>73</v>
      </c>
      <c r="I12" s="266">
        <v>12</v>
      </c>
      <c r="J12" s="12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ht="18.600000000000001">
      <c r="A13" s="22"/>
      <c r="B13" s="253">
        <v>8</v>
      </c>
      <c r="C13" s="267" t="s">
        <v>2</v>
      </c>
      <c r="D13" s="169">
        <v>0</v>
      </c>
      <c r="E13" s="169">
        <v>0</v>
      </c>
      <c r="F13" s="169">
        <v>4</v>
      </c>
      <c r="G13" s="169">
        <v>78</v>
      </c>
      <c r="H13" s="169">
        <v>85</v>
      </c>
      <c r="I13" s="266">
        <v>11</v>
      </c>
      <c r="J13" s="12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ht="18.600000000000001">
      <c r="A14" s="22"/>
      <c r="B14" s="253">
        <v>9</v>
      </c>
      <c r="C14" s="267" t="s">
        <v>44</v>
      </c>
      <c r="D14" s="169">
        <v>0</v>
      </c>
      <c r="E14" s="169">
        <v>0</v>
      </c>
      <c r="F14" s="169">
        <v>3</v>
      </c>
      <c r="G14" s="169">
        <v>37</v>
      </c>
      <c r="H14" s="169">
        <v>132</v>
      </c>
      <c r="I14" s="266">
        <v>33</v>
      </c>
      <c r="J14" s="12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ht="18.600000000000001">
      <c r="A15" s="22"/>
      <c r="B15" s="253">
        <v>10</v>
      </c>
      <c r="C15" s="267" t="s">
        <v>17</v>
      </c>
      <c r="D15" s="169">
        <v>0</v>
      </c>
      <c r="E15" s="169">
        <v>0</v>
      </c>
      <c r="F15" s="169">
        <v>1</v>
      </c>
      <c r="G15" s="169">
        <v>55</v>
      </c>
      <c r="H15" s="169">
        <v>108</v>
      </c>
      <c r="I15" s="266">
        <v>31</v>
      </c>
      <c r="J15" s="12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ht="18.600000000000001">
      <c r="A16" s="22"/>
      <c r="B16" s="253">
        <v>11</v>
      </c>
      <c r="C16" s="267" t="s">
        <v>61</v>
      </c>
      <c r="D16" s="169">
        <v>0</v>
      </c>
      <c r="E16" s="169">
        <v>0</v>
      </c>
      <c r="F16" s="169">
        <v>1</v>
      </c>
      <c r="G16" s="169">
        <v>52</v>
      </c>
      <c r="H16" s="169">
        <v>110</v>
      </c>
      <c r="I16" s="266">
        <v>39</v>
      </c>
      <c r="J16" s="12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1" ht="18.600000000000001">
      <c r="A17" s="22"/>
      <c r="B17" s="253">
        <v>12</v>
      </c>
      <c r="C17" s="267" t="s">
        <v>62</v>
      </c>
      <c r="D17" s="169">
        <v>0</v>
      </c>
      <c r="E17" s="169">
        <v>0</v>
      </c>
      <c r="F17" s="169">
        <v>1</v>
      </c>
      <c r="G17" s="169">
        <v>37</v>
      </c>
      <c r="H17" s="169">
        <v>111</v>
      </c>
      <c r="I17" s="266">
        <v>28</v>
      </c>
      <c r="J17" s="12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ht="18.600000000000001">
      <c r="A18" s="22"/>
      <c r="B18" s="253">
        <v>13</v>
      </c>
      <c r="C18" s="267" t="s">
        <v>48</v>
      </c>
      <c r="D18" s="169">
        <v>0</v>
      </c>
      <c r="E18" s="169">
        <v>0</v>
      </c>
      <c r="F18" s="169">
        <v>0</v>
      </c>
      <c r="G18" s="169">
        <v>26</v>
      </c>
      <c r="H18" s="169">
        <v>139</v>
      </c>
      <c r="I18" s="266">
        <v>44</v>
      </c>
      <c r="J18" s="12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ht="18.600000000000001">
      <c r="A19" s="22"/>
      <c r="B19" s="253">
        <v>14</v>
      </c>
      <c r="C19" s="267" t="s">
        <v>20</v>
      </c>
      <c r="D19" s="169">
        <v>0</v>
      </c>
      <c r="E19" s="169">
        <v>0</v>
      </c>
      <c r="F19" s="169">
        <v>0</v>
      </c>
      <c r="G19" s="169">
        <v>19</v>
      </c>
      <c r="H19" s="169">
        <v>118</v>
      </c>
      <c r="I19" s="266">
        <v>43</v>
      </c>
      <c r="J19" s="12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ht="18.600000000000001">
      <c r="A20" s="22"/>
      <c r="B20" s="253">
        <v>15</v>
      </c>
      <c r="C20" s="267" t="s">
        <v>41</v>
      </c>
      <c r="D20" s="169">
        <v>0</v>
      </c>
      <c r="E20" s="169">
        <v>0</v>
      </c>
      <c r="F20" s="169">
        <v>0</v>
      </c>
      <c r="G20" s="169">
        <v>19</v>
      </c>
      <c r="H20" s="169">
        <v>109</v>
      </c>
      <c r="I20" s="266">
        <v>34</v>
      </c>
      <c r="J20" s="12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ht="18.600000000000001">
      <c r="A21" s="22"/>
      <c r="B21" s="253">
        <v>16</v>
      </c>
      <c r="C21" s="267" t="s">
        <v>42</v>
      </c>
      <c r="D21" s="169">
        <v>0</v>
      </c>
      <c r="E21" s="169">
        <v>0</v>
      </c>
      <c r="F21" s="169">
        <v>0</v>
      </c>
      <c r="G21" s="169">
        <v>11</v>
      </c>
      <c r="H21" s="169">
        <v>135</v>
      </c>
      <c r="I21" s="266">
        <v>61</v>
      </c>
      <c r="J21" s="12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ht="18.600000000000001">
      <c r="A22" s="22"/>
      <c r="B22" s="253">
        <v>17</v>
      </c>
      <c r="C22" s="267" t="s">
        <v>19</v>
      </c>
      <c r="D22" s="169">
        <v>0</v>
      </c>
      <c r="E22" s="169">
        <v>0</v>
      </c>
      <c r="F22" s="169">
        <v>0</v>
      </c>
      <c r="G22" s="169">
        <v>11</v>
      </c>
      <c r="H22" s="169">
        <v>111</v>
      </c>
      <c r="I22" s="266">
        <v>70</v>
      </c>
      <c r="J22" s="12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1:21" ht="18.600000000000001">
      <c r="A23" s="22"/>
      <c r="B23" s="253">
        <v>18</v>
      </c>
      <c r="C23" s="267" t="s">
        <v>21</v>
      </c>
      <c r="D23" s="169">
        <v>0</v>
      </c>
      <c r="E23" s="169">
        <v>0</v>
      </c>
      <c r="F23" s="169">
        <v>0</v>
      </c>
      <c r="G23" s="169">
        <v>10</v>
      </c>
      <c r="H23" s="169">
        <v>100</v>
      </c>
      <c r="I23" s="266">
        <v>89</v>
      </c>
      <c r="J23" s="12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ht="18.600000000000001">
      <c r="A24" s="22"/>
      <c r="B24" s="253">
        <v>19</v>
      </c>
      <c r="C24" s="267" t="s">
        <v>18</v>
      </c>
      <c r="D24" s="169">
        <v>0</v>
      </c>
      <c r="E24" s="169">
        <v>0</v>
      </c>
      <c r="F24" s="169">
        <v>0</v>
      </c>
      <c r="G24" s="169">
        <v>10</v>
      </c>
      <c r="H24" s="169">
        <v>88</v>
      </c>
      <c r="I24" s="266">
        <v>50</v>
      </c>
      <c r="J24" s="12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ht="18.600000000000001">
      <c r="A25" s="22"/>
      <c r="B25" s="253">
        <v>20</v>
      </c>
      <c r="C25" s="268" t="s">
        <v>22</v>
      </c>
      <c r="D25" s="169">
        <v>0</v>
      </c>
      <c r="E25" s="169">
        <v>0</v>
      </c>
      <c r="F25" s="269">
        <v>0</v>
      </c>
      <c r="G25" s="169">
        <v>7</v>
      </c>
      <c r="H25" s="169">
        <v>49</v>
      </c>
      <c r="I25" s="266">
        <v>51</v>
      </c>
      <c r="J25" s="12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spans="1:21" ht="18.600000000000001">
      <c r="A26" s="22"/>
      <c r="B26" s="253">
        <v>21</v>
      </c>
      <c r="C26" s="267" t="s">
        <v>35</v>
      </c>
      <c r="D26" s="169">
        <v>0</v>
      </c>
      <c r="E26" s="169">
        <v>0</v>
      </c>
      <c r="F26" s="169">
        <v>0</v>
      </c>
      <c r="G26" s="169">
        <v>6</v>
      </c>
      <c r="H26" s="169">
        <v>101</v>
      </c>
      <c r="I26" s="266">
        <v>68</v>
      </c>
      <c r="J26" s="12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ht="18.600000000000001">
      <c r="A27" s="22"/>
      <c r="B27" s="253">
        <v>22</v>
      </c>
      <c r="C27" s="267" t="s">
        <v>28</v>
      </c>
      <c r="D27" s="169">
        <v>0</v>
      </c>
      <c r="E27" s="169">
        <v>0</v>
      </c>
      <c r="F27" s="169">
        <v>0</v>
      </c>
      <c r="G27" s="169">
        <v>6</v>
      </c>
      <c r="H27" s="169">
        <v>73</v>
      </c>
      <c r="I27" s="266">
        <v>58</v>
      </c>
      <c r="J27" s="12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ht="18.600000000000001">
      <c r="A28" s="22"/>
      <c r="B28" s="253">
        <v>23</v>
      </c>
      <c r="C28" s="267" t="s">
        <v>75</v>
      </c>
      <c r="D28" s="169">
        <v>0</v>
      </c>
      <c r="E28" s="169">
        <v>0</v>
      </c>
      <c r="F28" s="169">
        <v>0</v>
      </c>
      <c r="G28" s="169">
        <v>5</v>
      </c>
      <c r="H28" s="169">
        <v>25</v>
      </c>
      <c r="I28" s="266">
        <v>13</v>
      </c>
      <c r="J28" s="12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1:21" ht="18.600000000000001">
      <c r="A29" s="22"/>
      <c r="B29" s="253">
        <v>24</v>
      </c>
      <c r="C29" s="267" t="s">
        <v>65</v>
      </c>
      <c r="D29" s="169">
        <v>0</v>
      </c>
      <c r="E29" s="169">
        <v>0</v>
      </c>
      <c r="F29" s="169">
        <v>0</v>
      </c>
      <c r="G29" s="169">
        <v>3</v>
      </c>
      <c r="H29" s="169">
        <v>77</v>
      </c>
      <c r="I29" s="266">
        <v>86</v>
      </c>
      <c r="J29" s="12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ht="18.600000000000001">
      <c r="A30" s="22"/>
      <c r="B30" s="253">
        <v>25</v>
      </c>
      <c r="C30" s="267" t="s">
        <v>26</v>
      </c>
      <c r="D30" s="169">
        <v>0</v>
      </c>
      <c r="E30" s="169">
        <v>0</v>
      </c>
      <c r="F30" s="169">
        <v>0</v>
      </c>
      <c r="G30" s="169">
        <v>2</v>
      </c>
      <c r="H30" s="266">
        <v>57</v>
      </c>
      <c r="I30" s="266">
        <v>60</v>
      </c>
      <c r="J30" s="12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ht="18.600000000000001">
      <c r="A31" s="22"/>
      <c r="B31" s="253">
        <v>26</v>
      </c>
      <c r="C31" s="268" t="s">
        <v>24</v>
      </c>
      <c r="D31" s="169">
        <v>0</v>
      </c>
      <c r="E31" s="270">
        <v>0</v>
      </c>
      <c r="F31" s="270">
        <v>0</v>
      </c>
      <c r="G31" s="270">
        <v>1</v>
      </c>
      <c r="H31" s="271">
        <v>71</v>
      </c>
      <c r="I31" s="266">
        <v>57</v>
      </c>
      <c r="J31" s="12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pans="1:21" ht="18.600000000000001">
      <c r="A32" s="22"/>
      <c r="B32" s="253">
        <v>27</v>
      </c>
      <c r="C32" s="267" t="s">
        <v>49</v>
      </c>
      <c r="D32" s="169">
        <v>0</v>
      </c>
      <c r="E32" s="169">
        <v>0</v>
      </c>
      <c r="F32" s="169">
        <v>0</v>
      </c>
      <c r="G32" s="169">
        <v>1</v>
      </c>
      <c r="H32" s="169">
        <v>55</v>
      </c>
      <c r="I32" s="266">
        <v>109</v>
      </c>
      <c r="J32" s="12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ht="18.600000000000001">
      <c r="A33" s="22"/>
      <c r="B33" s="253">
        <v>28</v>
      </c>
      <c r="C33" s="267" t="s">
        <v>54</v>
      </c>
      <c r="D33" s="169">
        <v>0</v>
      </c>
      <c r="E33" s="272">
        <v>0</v>
      </c>
      <c r="F33" s="272">
        <v>0</v>
      </c>
      <c r="G33" s="272">
        <v>1</v>
      </c>
      <c r="H33" s="272">
        <v>12</v>
      </c>
      <c r="I33" s="266">
        <v>1</v>
      </c>
      <c r="J33" s="12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ht="18.600000000000001">
      <c r="A34" s="22"/>
      <c r="B34" s="253">
        <v>29</v>
      </c>
      <c r="C34" s="268" t="s">
        <v>29</v>
      </c>
      <c r="D34" s="169">
        <v>0</v>
      </c>
      <c r="E34" s="272">
        <v>0</v>
      </c>
      <c r="F34" s="272">
        <v>0</v>
      </c>
      <c r="G34" s="272">
        <v>0</v>
      </c>
      <c r="H34" s="272">
        <v>50</v>
      </c>
      <c r="I34" s="266">
        <v>82</v>
      </c>
      <c r="J34" s="12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</row>
    <row r="35" spans="1:21" ht="18.600000000000001">
      <c r="A35" s="22"/>
      <c r="B35" s="253">
        <v>30</v>
      </c>
      <c r="C35" s="268" t="s">
        <v>30</v>
      </c>
      <c r="D35" s="169">
        <v>0</v>
      </c>
      <c r="E35" s="272">
        <v>0</v>
      </c>
      <c r="F35" s="272">
        <v>0</v>
      </c>
      <c r="G35" s="272">
        <v>0</v>
      </c>
      <c r="H35" s="272">
        <v>28</v>
      </c>
      <c r="I35" s="266">
        <v>94</v>
      </c>
      <c r="J35" s="12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ht="18.600000000000001">
      <c r="A36" s="22"/>
      <c r="B36" s="253">
        <v>31</v>
      </c>
      <c r="C36" s="268" t="s">
        <v>25</v>
      </c>
      <c r="D36" s="169">
        <v>0</v>
      </c>
      <c r="E36" s="272">
        <v>0</v>
      </c>
      <c r="F36" s="272">
        <v>0</v>
      </c>
      <c r="G36" s="272">
        <v>0</v>
      </c>
      <c r="H36" s="272">
        <v>20</v>
      </c>
      <c r="I36" s="266">
        <v>22</v>
      </c>
      <c r="J36" s="12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1" ht="18.600000000000001">
      <c r="A37" s="22"/>
      <c r="B37" s="253">
        <v>32</v>
      </c>
      <c r="C37" s="268" t="s">
        <v>77</v>
      </c>
      <c r="D37" s="169">
        <v>0</v>
      </c>
      <c r="E37" s="272">
        <v>0</v>
      </c>
      <c r="F37" s="272">
        <v>0</v>
      </c>
      <c r="G37" s="272">
        <v>0</v>
      </c>
      <c r="H37" s="272">
        <v>15</v>
      </c>
      <c r="I37" s="266">
        <v>90</v>
      </c>
      <c r="J37" s="12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spans="1:21" ht="18.600000000000001">
      <c r="A38" s="22"/>
      <c r="B38" s="253">
        <v>33</v>
      </c>
      <c r="C38" s="273" t="s">
        <v>27</v>
      </c>
      <c r="D38" s="169">
        <v>0</v>
      </c>
      <c r="E38" s="169">
        <v>0</v>
      </c>
      <c r="F38" s="169">
        <v>0</v>
      </c>
      <c r="G38" s="169">
        <v>0</v>
      </c>
      <c r="H38" s="169">
        <v>0</v>
      </c>
      <c r="I38" s="266">
        <v>0</v>
      </c>
      <c r="J38" s="12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ht="15" customHeight="1">
      <c r="A39" s="22"/>
      <c r="B39" s="252"/>
      <c r="C39" s="27"/>
      <c r="D39" s="27"/>
      <c r="E39" s="27"/>
      <c r="F39" s="14"/>
      <c r="G39" s="12"/>
      <c r="H39" s="15"/>
      <c r="I39" s="1"/>
      <c r="J39" s="12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spans="1:21" ht="18.600000000000001">
      <c r="B40" s="241"/>
      <c r="C40" s="242"/>
      <c r="D40" s="242"/>
      <c r="E40" s="242"/>
      <c r="F40" s="243"/>
      <c r="G40" s="223"/>
      <c r="H40" s="244"/>
      <c r="I40" s="71"/>
      <c r="J40" s="223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spans="1:21" ht="18.600000000000001">
      <c r="B41" s="241"/>
      <c r="C41" s="242"/>
      <c r="D41" s="242"/>
      <c r="E41" s="242"/>
      <c r="F41" s="243"/>
      <c r="G41" s="223"/>
      <c r="H41" s="244"/>
      <c r="I41" s="71"/>
      <c r="J41" s="223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spans="1:21" ht="18.600000000000001">
      <c r="B42" s="241"/>
      <c r="C42" s="242"/>
      <c r="D42" s="242"/>
      <c r="E42" s="242"/>
      <c r="F42" s="245"/>
      <c r="G42" s="223"/>
      <c r="H42" s="244"/>
      <c r="I42" s="71"/>
      <c r="J42" s="223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  <row r="43" spans="1:21" ht="18.600000000000001">
      <c r="B43" s="241"/>
      <c r="C43" s="246"/>
      <c r="D43" s="246"/>
      <c r="E43" s="246"/>
      <c r="F43" s="243"/>
      <c r="G43" s="247"/>
      <c r="H43" s="244"/>
      <c r="I43" s="71"/>
      <c r="J43" s="223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</row>
    <row r="44" spans="1:21" ht="18.600000000000001">
      <c r="B44" s="241"/>
      <c r="C44" s="246"/>
      <c r="D44" s="246"/>
      <c r="E44" s="246"/>
      <c r="F44" s="248"/>
      <c r="G44" s="223"/>
      <c r="H44" s="244"/>
      <c r="I44" s="71"/>
      <c r="J44" s="223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spans="1:21">
      <c r="B45" s="351"/>
      <c r="C45" s="351"/>
      <c r="D45" s="351"/>
      <c r="E45" s="351"/>
      <c r="F45" s="351"/>
      <c r="G45" s="351"/>
      <c r="H45" s="351"/>
      <c r="I45" s="351"/>
      <c r="J45" s="35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</row>
    <row r="46" spans="1:21" ht="21.6">
      <c r="B46" s="71"/>
      <c r="C46" s="71"/>
      <c r="D46" s="71"/>
      <c r="E46" s="71"/>
      <c r="F46" s="71"/>
      <c r="G46" s="249"/>
      <c r="H46" s="250"/>
      <c r="I46" s="71"/>
      <c r="J46" s="249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</row>
    <row r="47" spans="1:21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</row>
    <row r="48" spans="1:21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</row>
    <row r="49" spans="2:21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</row>
    <row r="50" spans="2:21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</row>
    <row r="51" spans="2:21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</row>
    <row r="52" spans="2:21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</row>
    <row r="53" spans="2:21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</row>
    <row r="54" spans="2:21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</row>
    <row r="55" spans="2:21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</row>
    <row r="56" spans="2:21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</row>
    <row r="57" spans="2:21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</row>
    <row r="58" spans="2:21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</row>
    <row r="59" spans="2:21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</row>
    <row r="60" spans="2:21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</row>
  </sheetData>
  <sortState xmlns:xlrd2="http://schemas.microsoft.com/office/spreadsheetml/2017/richdata2" ref="C28:I38">
    <sortCondition descending="1" ref="H28:H38"/>
  </sortState>
  <mergeCells count="3">
    <mergeCell ref="C2:I2"/>
    <mergeCell ref="B45:J45"/>
    <mergeCell ref="D3:G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6"/>
  <sheetViews>
    <sheetView workbookViewId="0">
      <selection activeCell="AA25" sqref="AA25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3" t="s">
        <v>32</v>
      </c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37" t="s">
        <v>33</v>
      </c>
      <c r="B3" s="335">
        <v>1</v>
      </c>
      <c r="C3" s="289" t="s">
        <v>53</v>
      </c>
      <c r="D3" s="290">
        <v>46120</v>
      </c>
      <c r="E3" s="291">
        <f>SUM(F3:J3,L3:P3,R3:V3)</f>
        <v>2188</v>
      </c>
      <c r="F3" s="280">
        <v>148</v>
      </c>
      <c r="G3" s="280">
        <v>144</v>
      </c>
      <c r="H3" s="280">
        <v>147</v>
      </c>
      <c r="I3" s="281">
        <v>145</v>
      </c>
      <c r="J3" s="280">
        <v>148</v>
      </c>
      <c r="K3" s="292">
        <f>SUM(F3:J3)</f>
        <v>732</v>
      </c>
      <c r="L3" s="280">
        <v>144</v>
      </c>
      <c r="M3" s="280">
        <v>148</v>
      </c>
      <c r="N3" s="280">
        <v>132</v>
      </c>
      <c r="O3" s="281">
        <v>148</v>
      </c>
      <c r="P3" s="287">
        <v>148</v>
      </c>
      <c r="Q3" s="292">
        <f>SUM(L3:P3)</f>
        <v>720</v>
      </c>
      <c r="R3" s="293">
        <v>144</v>
      </c>
      <c r="S3" s="287">
        <v>148</v>
      </c>
      <c r="T3" s="287">
        <v>144</v>
      </c>
      <c r="U3" s="281">
        <v>148</v>
      </c>
      <c r="V3" s="294">
        <v>152</v>
      </c>
      <c r="W3" s="295">
        <f>SUM(R3:V3)</f>
        <v>736</v>
      </c>
      <c r="X3" s="338" t="s">
        <v>33</v>
      </c>
      <c r="Y3" s="71"/>
      <c r="Z3" s="71"/>
      <c r="AA3" s="71"/>
      <c r="AB3" s="71"/>
      <c r="AC3" s="71"/>
      <c r="AD3" s="71"/>
    </row>
    <row r="4" spans="1:30" ht="18.600000000000001">
      <c r="A4" s="337"/>
      <c r="B4" s="335">
        <v>2</v>
      </c>
      <c r="C4" s="296" t="s">
        <v>38</v>
      </c>
      <c r="D4" s="297">
        <v>46092</v>
      </c>
      <c r="E4" s="298">
        <f>SUM(F4:J4,L4:P4,R4:V4)</f>
        <v>2157</v>
      </c>
      <c r="F4" s="283">
        <v>140</v>
      </c>
      <c r="G4" s="283">
        <v>144</v>
      </c>
      <c r="H4" s="283">
        <v>141</v>
      </c>
      <c r="I4" s="299">
        <v>144</v>
      </c>
      <c r="J4" s="283">
        <v>142</v>
      </c>
      <c r="K4" s="300">
        <f>SUM(F4:J4)</f>
        <v>711</v>
      </c>
      <c r="L4" s="283">
        <v>148</v>
      </c>
      <c r="M4" s="283">
        <v>148</v>
      </c>
      <c r="N4" s="283">
        <v>148</v>
      </c>
      <c r="O4" s="299">
        <v>140</v>
      </c>
      <c r="P4" s="301">
        <v>144</v>
      </c>
      <c r="Q4" s="300">
        <f>SUM(L4:P4)</f>
        <v>728</v>
      </c>
      <c r="R4" s="302">
        <v>147</v>
      </c>
      <c r="S4" s="301">
        <v>140</v>
      </c>
      <c r="T4" s="303">
        <v>144</v>
      </c>
      <c r="U4" s="299">
        <v>144</v>
      </c>
      <c r="V4" s="301">
        <v>143</v>
      </c>
      <c r="W4" s="304">
        <f>SUM(R4:V4)</f>
        <v>718</v>
      </c>
      <c r="X4" s="338"/>
      <c r="Y4" s="71"/>
      <c r="Z4" s="71"/>
      <c r="AA4" s="71"/>
      <c r="AB4" s="71"/>
      <c r="AC4" s="71"/>
      <c r="AD4" s="71"/>
    </row>
    <row r="5" spans="1:30" ht="18.600000000000001">
      <c r="A5" s="337"/>
      <c r="B5" s="335">
        <v>3</v>
      </c>
      <c r="C5" s="142" t="s">
        <v>39</v>
      </c>
      <c r="D5" s="297">
        <v>46078</v>
      </c>
      <c r="E5" s="298">
        <f>SUM(F5:J5,L5:P5,R5:V5)</f>
        <v>2153</v>
      </c>
      <c r="F5" s="283">
        <v>148</v>
      </c>
      <c r="G5" s="283">
        <v>148</v>
      </c>
      <c r="H5" s="283">
        <v>144</v>
      </c>
      <c r="I5" s="283">
        <v>127</v>
      </c>
      <c r="J5" s="283">
        <v>144</v>
      </c>
      <c r="K5" s="300">
        <f>SUM(F5:J5)</f>
        <v>711</v>
      </c>
      <c r="L5" s="283">
        <v>128</v>
      </c>
      <c r="M5" s="283">
        <v>148</v>
      </c>
      <c r="N5" s="283">
        <v>144</v>
      </c>
      <c r="O5" s="283">
        <v>148</v>
      </c>
      <c r="P5" s="283">
        <v>144</v>
      </c>
      <c r="Q5" s="300">
        <f>SUM(L5:P5)</f>
        <v>712</v>
      </c>
      <c r="R5" s="283">
        <v>143</v>
      </c>
      <c r="S5" s="283">
        <v>148</v>
      </c>
      <c r="T5" s="283">
        <v>152</v>
      </c>
      <c r="U5" s="283">
        <v>140</v>
      </c>
      <c r="V5" s="283">
        <v>147</v>
      </c>
      <c r="W5" s="304">
        <f>SUM(R5:V5)</f>
        <v>730</v>
      </c>
      <c r="X5" s="338"/>
      <c r="Y5" s="71"/>
      <c r="Z5" s="71"/>
      <c r="AA5" s="71"/>
      <c r="AB5" s="71"/>
      <c r="AC5" s="71"/>
      <c r="AD5" s="71"/>
    </row>
    <row r="6" spans="1:30" ht="18.600000000000001">
      <c r="A6" s="337"/>
      <c r="B6" s="335">
        <v>4</v>
      </c>
      <c r="C6" s="296" t="s">
        <v>10</v>
      </c>
      <c r="D6" s="297">
        <v>45939</v>
      </c>
      <c r="E6" s="298">
        <f>SUM(F6:J6,L6:P6,R6:V6)</f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>SUM(F6:J6)</f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>SUM(L6:P6)</f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>SUM(R6:V6)</f>
        <v>706</v>
      </c>
      <c r="X6" s="338"/>
      <c r="Y6" s="71"/>
      <c r="Z6" s="71"/>
      <c r="AA6" s="71"/>
      <c r="AB6" s="71"/>
      <c r="AC6" s="71"/>
      <c r="AD6" s="71"/>
    </row>
    <row r="7" spans="1:30" ht="18.600000000000001">
      <c r="A7" s="337"/>
      <c r="B7" s="335">
        <v>5</v>
      </c>
      <c r="C7" s="296" t="s">
        <v>55</v>
      </c>
      <c r="D7" s="297">
        <v>45707</v>
      </c>
      <c r="E7" s="298">
        <f>SUM(F7:J7,L7:P7,R7:V7)</f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>SUM(F7:J7)</f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>SUM(L7:P7)</f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>SUM(R7:V7)</f>
        <v>672</v>
      </c>
      <c r="X7" s="338"/>
      <c r="Y7" s="71"/>
      <c r="Z7" s="71"/>
      <c r="AA7" s="71"/>
      <c r="AB7" s="71"/>
      <c r="AC7" s="71"/>
      <c r="AD7" s="71"/>
    </row>
    <row r="8" spans="1:30" ht="18.600000000000001">
      <c r="A8" s="337"/>
      <c r="B8" s="335">
        <v>6</v>
      </c>
      <c r="C8" s="296" t="s">
        <v>56</v>
      </c>
      <c r="D8" s="297">
        <v>45994</v>
      </c>
      <c r="E8" s="298">
        <f>SUM(F8:J8,L8:P8,R8:V8)</f>
        <v>2068</v>
      </c>
      <c r="F8" s="283">
        <v>142</v>
      </c>
      <c r="G8" s="283">
        <v>130</v>
      </c>
      <c r="H8" s="283">
        <v>143</v>
      </c>
      <c r="I8" s="299">
        <v>144</v>
      </c>
      <c r="J8" s="283">
        <v>144</v>
      </c>
      <c r="K8" s="300">
        <f>SUM(F8:J8)</f>
        <v>703</v>
      </c>
      <c r="L8" s="283">
        <v>148</v>
      </c>
      <c r="M8" s="283">
        <v>141</v>
      </c>
      <c r="N8" s="283">
        <v>140</v>
      </c>
      <c r="O8" s="299">
        <v>127</v>
      </c>
      <c r="P8" s="303">
        <v>144</v>
      </c>
      <c r="Q8" s="300">
        <f>SUM(L8:P8)</f>
        <v>700</v>
      </c>
      <c r="R8" s="94">
        <v>140</v>
      </c>
      <c r="S8" s="303">
        <v>140</v>
      </c>
      <c r="T8" s="303">
        <v>127</v>
      </c>
      <c r="U8" s="299">
        <v>129</v>
      </c>
      <c r="V8" s="301">
        <v>129</v>
      </c>
      <c r="W8" s="304">
        <f>SUM(R8:V8)</f>
        <v>665</v>
      </c>
      <c r="X8" s="338"/>
      <c r="Y8" s="71"/>
      <c r="Z8" s="71"/>
      <c r="AA8" s="71"/>
      <c r="AB8" s="71"/>
      <c r="AC8" s="71"/>
      <c r="AD8" s="71"/>
    </row>
    <row r="9" spans="1:30" ht="18.600000000000001">
      <c r="A9" s="337"/>
      <c r="B9" s="335">
        <v>7</v>
      </c>
      <c r="C9" s="296" t="s">
        <v>2</v>
      </c>
      <c r="D9" s="297">
        <v>45385</v>
      </c>
      <c r="E9" s="298">
        <f>SUM(F9:J9,L9:P9,R9:V9)</f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>SUM(F9:J9)</f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>SUM(L9:P9)</f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>SUM(R9:V9)</f>
        <v>671</v>
      </c>
      <c r="X9" s="338"/>
      <c r="Y9" s="71"/>
      <c r="Z9" s="71"/>
      <c r="AA9" s="71"/>
      <c r="AB9" s="71"/>
      <c r="AC9" s="71"/>
      <c r="AD9" s="71"/>
    </row>
    <row r="10" spans="1:30" ht="18.600000000000001">
      <c r="A10" s="337"/>
      <c r="B10" s="335">
        <v>8</v>
      </c>
      <c r="C10" s="296" t="s">
        <v>1</v>
      </c>
      <c r="D10" s="297">
        <v>45266</v>
      </c>
      <c r="E10" s="298">
        <f>SUM(F10:J10,L10:P10,R10:V10)</f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>SUM(F10:J10)</f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>SUM(L10:P10)</f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>SUM(R10:V10)</f>
        <v>694</v>
      </c>
      <c r="X10" s="338"/>
      <c r="Y10" s="71"/>
      <c r="Z10" s="71"/>
      <c r="AA10" s="71"/>
      <c r="AB10" s="71"/>
      <c r="AC10" s="71"/>
      <c r="AD10" s="71"/>
    </row>
    <row r="11" spans="1:30" ht="18.600000000000001">
      <c r="A11" s="337"/>
      <c r="B11" s="335">
        <v>9</v>
      </c>
      <c r="C11" s="296" t="s">
        <v>17</v>
      </c>
      <c r="D11" s="297">
        <v>46092</v>
      </c>
      <c r="E11" s="298">
        <f>SUM(F11:J11,L11:P11,R11:V11)</f>
        <v>2022</v>
      </c>
      <c r="F11" s="283">
        <v>142</v>
      </c>
      <c r="G11" s="283">
        <v>130</v>
      </c>
      <c r="H11" s="283">
        <v>125</v>
      </c>
      <c r="I11" s="299">
        <v>125</v>
      </c>
      <c r="J11" s="283">
        <v>125</v>
      </c>
      <c r="K11" s="300">
        <f>SUM(F11:J11)</f>
        <v>647</v>
      </c>
      <c r="L11" s="283">
        <v>140</v>
      </c>
      <c r="M11" s="283">
        <v>140</v>
      </c>
      <c r="N11" s="283">
        <v>129</v>
      </c>
      <c r="O11" s="299">
        <v>144</v>
      </c>
      <c r="P11" s="301">
        <v>140</v>
      </c>
      <c r="Q11" s="300">
        <f>SUM(L11:P11)</f>
        <v>693</v>
      </c>
      <c r="R11" s="94">
        <v>140</v>
      </c>
      <c r="S11" s="303">
        <v>128</v>
      </c>
      <c r="T11" s="303">
        <v>140</v>
      </c>
      <c r="U11" s="299">
        <v>130</v>
      </c>
      <c r="V11" s="301">
        <v>144</v>
      </c>
      <c r="W11" s="304">
        <f>SUM(R11:V11)</f>
        <v>682</v>
      </c>
      <c r="X11" s="338"/>
      <c r="Y11" s="71"/>
      <c r="Z11" s="71"/>
      <c r="AA11" s="71"/>
      <c r="AB11" s="71"/>
      <c r="AC11" s="71"/>
      <c r="AD11" s="71"/>
    </row>
    <row r="12" spans="1:30" ht="18.600000000000001">
      <c r="A12" s="337"/>
      <c r="B12" s="335">
        <v>10</v>
      </c>
      <c r="C12" s="296" t="s">
        <v>54</v>
      </c>
      <c r="D12" s="297">
        <v>45721</v>
      </c>
      <c r="E12" s="298">
        <f>SUM(F12:J12,L12:P12,R12:V12)</f>
        <v>2010</v>
      </c>
      <c r="F12" s="283">
        <v>124</v>
      </c>
      <c r="G12" s="283">
        <v>140</v>
      </c>
      <c r="H12" s="283">
        <v>127</v>
      </c>
      <c r="I12" s="299">
        <v>133</v>
      </c>
      <c r="J12" s="283">
        <v>128</v>
      </c>
      <c r="K12" s="300">
        <f>SUM(F12:J12)</f>
        <v>652</v>
      </c>
      <c r="L12" s="283">
        <v>144</v>
      </c>
      <c r="M12" s="283">
        <v>129</v>
      </c>
      <c r="N12" s="283">
        <v>128</v>
      </c>
      <c r="O12" s="299">
        <v>129</v>
      </c>
      <c r="P12" s="301">
        <v>143</v>
      </c>
      <c r="Q12" s="300">
        <f>SUM(L12:P12)</f>
        <v>673</v>
      </c>
      <c r="R12" s="301">
        <v>127</v>
      </c>
      <c r="S12" s="301">
        <v>140</v>
      </c>
      <c r="T12" s="303">
        <v>126</v>
      </c>
      <c r="U12" s="299">
        <v>144</v>
      </c>
      <c r="V12" s="301">
        <v>148</v>
      </c>
      <c r="W12" s="304">
        <f>SUM(R12:V12)</f>
        <v>685</v>
      </c>
      <c r="X12" s="338"/>
      <c r="Y12" s="71"/>
      <c r="Z12" s="71"/>
      <c r="AA12" s="71"/>
      <c r="AB12" s="71"/>
      <c r="AC12" s="71"/>
      <c r="AD12" s="71"/>
    </row>
    <row r="13" spans="1:30" ht="18.600000000000001">
      <c r="A13" s="337"/>
      <c r="B13" s="335">
        <v>11</v>
      </c>
      <c r="C13" s="296" t="s">
        <v>62</v>
      </c>
      <c r="D13" s="297">
        <v>46036</v>
      </c>
      <c r="E13" s="298">
        <f>SUM(F13:J13,L13:P13,R13:V13)</f>
        <v>2010</v>
      </c>
      <c r="F13" s="283">
        <v>129</v>
      </c>
      <c r="G13" s="283">
        <v>121</v>
      </c>
      <c r="H13" s="283">
        <v>126</v>
      </c>
      <c r="I13" s="299">
        <v>140</v>
      </c>
      <c r="J13" s="283">
        <v>123</v>
      </c>
      <c r="K13" s="300">
        <f>SUM(F13:J13)</f>
        <v>639</v>
      </c>
      <c r="L13" s="283">
        <v>128</v>
      </c>
      <c r="M13" s="283">
        <v>126</v>
      </c>
      <c r="N13" s="283">
        <v>144</v>
      </c>
      <c r="O13" s="299">
        <v>140</v>
      </c>
      <c r="P13" s="301">
        <v>148</v>
      </c>
      <c r="Q13" s="300">
        <f>SUM(L13:P13)</f>
        <v>686</v>
      </c>
      <c r="R13" s="303">
        <v>147</v>
      </c>
      <c r="S13" s="303">
        <v>129</v>
      </c>
      <c r="T13" s="303">
        <v>140</v>
      </c>
      <c r="U13" s="299">
        <v>140</v>
      </c>
      <c r="V13" s="301">
        <v>129</v>
      </c>
      <c r="W13" s="304">
        <f>SUM(R13:V13)</f>
        <v>685</v>
      </c>
      <c r="X13" s="338"/>
      <c r="Y13" s="71"/>
      <c r="Z13" s="71"/>
      <c r="AA13" s="71"/>
      <c r="AB13" s="71"/>
      <c r="AC13" s="71"/>
      <c r="AD13" s="71"/>
    </row>
    <row r="14" spans="1:30" ht="18.600000000000001">
      <c r="A14" s="337"/>
      <c r="B14" s="335">
        <v>12</v>
      </c>
      <c r="C14" s="296" t="s">
        <v>61</v>
      </c>
      <c r="D14" s="297">
        <v>46092</v>
      </c>
      <c r="E14" s="298">
        <f>SUM(F14:J14,L14:P14,R14:V14)</f>
        <v>2003</v>
      </c>
      <c r="F14" s="283">
        <v>129</v>
      </c>
      <c r="G14" s="283">
        <v>140</v>
      </c>
      <c r="H14" s="283">
        <v>118</v>
      </c>
      <c r="I14" s="299">
        <v>140</v>
      </c>
      <c r="J14" s="283">
        <v>124</v>
      </c>
      <c r="K14" s="300">
        <f>SUM(F14:J14)</f>
        <v>651</v>
      </c>
      <c r="L14" s="283">
        <v>122</v>
      </c>
      <c r="M14" s="283">
        <v>144</v>
      </c>
      <c r="N14" s="283">
        <v>129</v>
      </c>
      <c r="O14" s="283">
        <v>142</v>
      </c>
      <c r="P14" s="283">
        <v>127</v>
      </c>
      <c r="Q14" s="300">
        <f>SUM(L14:P14)</f>
        <v>664</v>
      </c>
      <c r="R14" s="94">
        <v>142</v>
      </c>
      <c r="S14" s="303">
        <v>130</v>
      </c>
      <c r="T14" s="303">
        <v>126</v>
      </c>
      <c r="U14" s="299">
        <v>142</v>
      </c>
      <c r="V14" s="301">
        <v>148</v>
      </c>
      <c r="W14" s="304">
        <f>SUM(R14:V14)</f>
        <v>688</v>
      </c>
      <c r="X14" s="338"/>
      <c r="Y14" s="71"/>
      <c r="Z14" s="71"/>
      <c r="AA14" s="71"/>
      <c r="AB14" s="71"/>
      <c r="AC14" s="71"/>
      <c r="AD14" s="71"/>
    </row>
    <row r="15" spans="1:30" ht="18.600000000000001">
      <c r="A15" s="337" t="s">
        <v>33</v>
      </c>
      <c r="B15" s="335">
        <v>13</v>
      </c>
      <c r="C15" s="296" t="s">
        <v>48</v>
      </c>
      <c r="D15" s="297">
        <v>46120</v>
      </c>
      <c r="E15" s="298">
        <f>SUM(F15:J15,L15:P15,R15:V15)</f>
        <v>1975</v>
      </c>
      <c r="F15" s="283">
        <v>127</v>
      </c>
      <c r="G15" s="283">
        <v>124</v>
      </c>
      <c r="H15" s="283">
        <v>141</v>
      </c>
      <c r="I15" s="299">
        <v>131</v>
      </c>
      <c r="J15" s="283">
        <v>126</v>
      </c>
      <c r="K15" s="300">
        <f>SUM(F15:J15)</f>
        <v>649</v>
      </c>
      <c r="L15" s="283">
        <v>132</v>
      </c>
      <c r="M15" s="283">
        <v>131</v>
      </c>
      <c r="N15" s="283">
        <v>133</v>
      </c>
      <c r="O15" s="299">
        <v>130</v>
      </c>
      <c r="P15" s="303">
        <v>143</v>
      </c>
      <c r="Q15" s="300">
        <f>SUM(L15:P15)</f>
        <v>669</v>
      </c>
      <c r="R15" s="94">
        <v>130</v>
      </c>
      <c r="S15" s="303">
        <v>138</v>
      </c>
      <c r="T15" s="303">
        <v>124</v>
      </c>
      <c r="U15" s="299">
        <v>136</v>
      </c>
      <c r="V15" s="301">
        <v>129</v>
      </c>
      <c r="W15" s="304">
        <f>SUM(R15:V15)</f>
        <v>657</v>
      </c>
      <c r="X15" s="338" t="s">
        <v>33</v>
      </c>
      <c r="Y15" s="71"/>
      <c r="Z15" s="71"/>
      <c r="AA15" s="71"/>
      <c r="AB15" s="71"/>
      <c r="AC15" s="71"/>
      <c r="AD15" s="71"/>
    </row>
    <row r="16" spans="1:30" ht="18.600000000000001">
      <c r="A16" s="337"/>
      <c r="B16" s="335">
        <v>14</v>
      </c>
      <c r="C16" s="296" t="s">
        <v>44</v>
      </c>
      <c r="D16" s="297">
        <v>46078</v>
      </c>
      <c r="E16" s="298">
        <f>SUM(F16:J16,L16:P16,R16:V16)</f>
        <v>1960</v>
      </c>
      <c r="F16" s="283">
        <v>120</v>
      </c>
      <c r="G16" s="283">
        <v>127</v>
      </c>
      <c r="H16" s="283">
        <v>140</v>
      </c>
      <c r="I16" s="299">
        <v>140</v>
      </c>
      <c r="J16" s="283">
        <v>127</v>
      </c>
      <c r="K16" s="300">
        <f>SUM(F16:J16)</f>
        <v>654</v>
      </c>
      <c r="L16" s="283">
        <v>127</v>
      </c>
      <c r="M16" s="283">
        <v>127</v>
      </c>
      <c r="N16" s="283">
        <v>122</v>
      </c>
      <c r="O16" s="299">
        <v>127</v>
      </c>
      <c r="P16" s="303">
        <v>123</v>
      </c>
      <c r="Q16" s="300">
        <f>SUM(L16:P16)</f>
        <v>626</v>
      </c>
      <c r="R16" s="94">
        <v>129</v>
      </c>
      <c r="S16" s="303">
        <v>140</v>
      </c>
      <c r="T16" s="303">
        <v>140</v>
      </c>
      <c r="U16" s="299">
        <v>144</v>
      </c>
      <c r="V16" s="301">
        <v>127</v>
      </c>
      <c r="W16" s="304">
        <f>SUM(R16:V16)</f>
        <v>680</v>
      </c>
      <c r="X16" s="338"/>
      <c r="Y16" s="71"/>
      <c r="Z16" s="71"/>
      <c r="AA16" s="71"/>
      <c r="AB16" s="71"/>
      <c r="AC16" s="71"/>
      <c r="AD16" s="71"/>
    </row>
    <row r="17" spans="1:30" ht="18.600000000000001">
      <c r="A17" s="337"/>
      <c r="B17" s="335">
        <v>15</v>
      </c>
      <c r="C17" s="296" t="s">
        <v>18</v>
      </c>
      <c r="D17" s="297">
        <v>45329</v>
      </c>
      <c r="E17" s="298">
        <f>SUM(F17:J17,L17:P17,R17:V17)</f>
        <v>1958</v>
      </c>
      <c r="F17" s="283">
        <v>128</v>
      </c>
      <c r="G17" s="283">
        <v>141</v>
      </c>
      <c r="H17" s="283">
        <v>115</v>
      </c>
      <c r="I17" s="299">
        <v>140</v>
      </c>
      <c r="J17" s="283">
        <v>127</v>
      </c>
      <c r="K17" s="300">
        <f>SUM(F17:J17)</f>
        <v>651</v>
      </c>
      <c r="L17" s="283">
        <v>144</v>
      </c>
      <c r="M17" s="283">
        <v>116</v>
      </c>
      <c r="N17" s="283">
        <v>129</v>
      </c>
      <c r="O17" s="299">
        <v>140</v>
      </c>
      <c r="P17" s="301">
        <v>129</v>
      </c>
      <c r="Q17" s="300">
        <f>SUM(L17:P17)</f>
        <v>658</v>
      </c>
      <c r="R17" s="303">
        <v>115</v>
      </c>
      <c r="S17" s="303">
        <v>127</v>
      </c>
      <c r="T17" s="303">
        <v>140</v>
      </c>
      <c r="U17" s="299">
        <v>140</v>
      </c>
      <c r="V17" s="301">
        <v>127</v>
      </c>
      <c r="W17" s="304">
        <f>SUM(R17:V17)</f>
        <v>649</v>
      </c>
      <c r="X17" s="338"/>
      <c r="Y17" s="71"/>
      <c r="Z17" s="71"/>
      <c r="AA17" s="71"/>
      <c r="AB17" s="71"/>
      <c r="AC17" s="71"/>
      <c r="AD17" s="71"/>
    </row>
    <row r="18" spans="1:30" ht="18.600000000000001">
      <c r="A18" s="337"/>
      <c r="B18" s="335">
        <v>16</v>
      </c>
      <c r="C18" s="296" t="s">
        <v>41</v>
      </c>
      <c r="D18" s="297">
        <v>45616</v>
      </c>
      <c r="E18" s="298">
        <f>SUM(F18:J18,L18:P18,R18:V18)</f>
        <v>1953</v>
      </c>
      <c r="F18" s="283">
        <v>133</v>
      </c>
      <c r="G18" s="283">
        <v>127</v>
      </c>
      <c r="H18" s="283">
        <v>140</v>
      </c>
      <c r="I18" s="283">
        <v>112</v>
      </c>
      <c r="J18" s="283">
        <v>128</v>
      </c>
      <c r="K18" s="300">
        <f>SUM(F18:J18)</f>
        <v>640</v>
      </c>
      <c r="L18" s="283">
        <v>131</v>
      </c>
      <c r="M18" s="283">
        <v>140</v>
      </c>
      <c r="N18" s="283">
        <v>128</v>
      </c>
      <c r="O18" s="283">
        <v>142</v>
      </c>
      <c r="P18" s="283">
        <v>132</v>
      </c>
      <c r="Q18" s="300">
        <f>SUM(L18:P18)</f>
        <v>673</v>
      </c>
      <c r="R18" s="94">
        <v>143</v>
      </c>
      <c r="S18" s="94">
        <v>133</v>
      </c>
      <c r="T18" s="94">
        <v>126</v>
      </c>
      <c r="U18" s="94">
        <v>126</v>
      </c>
      <c r="V18" s="94">
        <v>112</v>
      </c>
      <c r="W18" s="304">
        <f>SUM(R18:V18)</f>
        <v>640</v>
      </c>
      <c r="X18" s="338"/>
      <c r="Y18" s="71"/>
      <c r="Z18" s="71"/>
      <c r="AA18" s="71"/>
      <c r="AB18" s="71"/>
      <c r="AC18" s="71"/>
      <c r="AD18" s="71"/>
    </row>
    <row r="19" spans="1:30" ht="18.600000000000001">
      <c r="A19" s="337"/>
      <c r="B19" s="335">
        <v>17</v>
      </c>
      <c r="C19" s="296" t="s">
        <v>20</v>
      </c>
      <c r="D19" s="297">
        <v>45329</v>
      </c>
      <c r="E19" s="298">
        <f>SUM(F19:J19,L19:P19,R19:V19)</f>
        <v>1946</v>
      </c>
      <c r="F19" s="283">
        <v>126</v>
      </c>
      <c r="G19" s="283">
        <v>129</v>
      </c>
      <c r="H19" s="283">
        <v>114</v>
      </c>
      <c r="I19" s="299">
        <v>143</v>
      </c>
      <c r="J19" s="283">
        <v>128</v>
      </c>
      <c r="K19" s="300">
        <f>SUM(F19:J19)</f>
        <v>640</v>
      </c>
      <c r="L19" s="283">
        <v>140</v>
      </c>
      <c r="M19" s="283">
        <v>129</v>
      </c>
      <c r="N19" s="283">
        <v>128</v>
      </c>
      <c r="O19" s="299">
        <v>143</v>
      </c>
      <c r="P19" s="301">
        <v>126</v>
      </c>
      <c r="Q19" s="300">
        <f>SUM(L19:P19)</f>
        <v>666</v>
      </c>
      <c r="R19" s="94">
        <v>127</v>
      </c>
      <c r="S19" s="303">
        <v>128</v>
      </c>
      <c r="T19" s="303">
        <v>132</v>
      </c>
      <c r="U19" s="299">
        <v>140</v>
      </c>
      <c r="V19" s="301">
        <v>113</v>
      </c>
      <c r="W19" s="304">
        <f>SUM(R19:V19)</f>
        <v>640</v>
      </c>
      <c r="X19" s="338"/>
      <c r="Y19" s="71"/>
      <c r="Z19" s="71"/>
      <c r="AA19" s="71"/>
      <c r="AB19" s="71"/>
      <c r="AC19" s="71"/>
      <c r="AD19" s="71"/>
    </row>
    <row r="20" spans="1:30" ht="18.600000000000001">
      <c r="A20" s="337"/>
      <c r="B20" s="335">
        <v>18</v>
      </c>
      <c r="C20" s="296" t="s">
        <v>42</v>
      </c>
      <c r="D20" s="297">
        <v>45238</v>
      </c>
      <c r="E20" s="298">
        <f>SUM(F20:J20,L20:P20,R20:V20)</f>
        <v>1891</v>
      </c>
      <c r="F20" s="283">
        <v>112</v>
      </c>
      <c r="G20" s="283">
        <v>127</v>
      </c>
      <c r="H20" s="283">
        <v>128</v>
      </c>
      <c r="I20" s="283">
        <v>131</v>
      </c>
      <c r="J20" s="283">
        <v>120</v>
      </c>
      <c r="K20" s="300">
        <f>SUM(F20:J20)</f>
        <v>618</v>
      </c>
      <c r="L20" s="283">
        <v>140</v>
      </c>
      <c r="M20" s="283">
        <v>132</v>
      </c>
      <c r="N20" s="283">
        <v>125</v>
      </c>
      <c r="O20" s="283">
        <v>135</v>
      </c>
      <c r="P20" s="283">
        <v>124</v>
      </c>
      <c r="Q20" s="300">
        <f>SUM(L20:P20)</f>
        <v>656</v>
      </c>
      <c r="R20" s="94">
        <v>117</v>
      </c>
      <c r="S20" s="94">
        <v>124</v>
      </c>
      <c r="T20" s="94">
        <v>120</v>
      </c>
      <c r="U20" s="94">
        <v>128</v>
      </c>
      <c r="V20" s="94">
        <v>128</v>
      </c>
      <c r="W20" s="304">
        <f>SUM(R20:V20)</f>
        <v>617</v>
      </c>
      <c r="X20" s="338"/>
      <c r="Y20" s="71"/>
      <c r="Z20" s="71"/>
      <c r="AA20" s="71"/>
      <c r="AB20" s="71"/>
      <c r="AC20" s="71"/>
      <c r="AD20" s="71"/>
    </row>
    <row r="21" spans="1:30" ht="21">
      <c r="A21" s="337"/>
      <c r="B21" s="335">
        <v>19</v>
      </c>
      <c r="C21" s="306" t="s">
        <v>70</v>
      </c>
      <c r="D21" s="297">
        <v>45315</v>
      </c>
      <c r="E21" s="298">
        <f>SUM(F21:J21,L21:P21,R21:V21)</f>
        <v>1877</v>
      </c>
      <c r="F21" s="283">
        <v>121</v>
      </c>
      <c r="G21" s="283">
        <v>128</v>
      </c>
      <c r="H21" s="283">
        <v>130</v>
      </c>
      <c r="I21" s="283">
        <v>128</v>
      </c>
      <c r="J21" s="283">
        <v>131</v>
      </c>
      <c r="K21" s="300">
        <f>SUM(F21:J21)</f>
        <v>638</v>
      </c>
      <c r="L21" s="283">
        <v>127</v>
      </c>
      <c r="M21" s="283">
        <v>108</v>
      </c>
      <c r="N21" s="283">
        <v>124</v>
      </c>
      <c r="O21" s="283">
        <v>117</v>
      </c>
      <c r="P21" s="283">
        <v>131</v>
      </c>
      <c r="Q21" s="300">
        <f>SUM(L21:P21)</f>
        <v>607</v>
      </c>
      <c r="R21" s="283">
        <v>140</v>
      </c>
      <c r="S21" s="283">
        <v>120</v>
      </c>
      <c r="T21" s="283">
        <v>129</v>
      </c>
      <c r="U21" s="283">
        <v>126</v>
      </c>
      <c r="V21" s="283">
        <v>117</v>
      </c>
      <c r="W21" s="304">
        <f>SUM(R21:V21)</f>
        <v>632</v>
      </c>
      <c r="X21" s="338"/>
      <c r="Y21" s="71"/>
      <c r="Z21" s="71"/>
      <c r="AA21" s="71"/>
      <c r="AB21" s="71"/>
      <c r="AC21" s="71"/>
      <c r="AD21" s="71"/>
    </row>
    <row r="22" spans="1:30" ht="18.600000000000001">
      <c r="A22" s="337"/>
      <c r="B22" s="335">
        <v>20</v>
      </c>
      <c r="C22" s="296" t="s">
        <v>24</v>
      </c>
      <c r="D22" s="297">
        <v>45630</v>
      </c>
      <c r="E22" s="298">
        <f>SUM(F22:J22,L22:P22,R22:V22)</f>
        <v>1876</v>
      </c>
      <c r="F22" s="283">
        <v>111</v>
      </c>
      <c r="G22" s="283">
        <v>132</v>
      </c>
      <c r="H22" s="283">
        <v>124</v>
      </c>
      <c r="I22" s="299">
        <v>127</v>
      </c>
      <c r="J22" s="283">
        <v>131</v>
      </c>
      <c r="K22" s="300">
        <f>SUM(F22:J22)</f>
        <v>625</v>
      </c>
      <c r="L22" s="283">
        <v>123</v>
      </c>
      <c r="M22" s="283">
        <v>141</v>
      </c>
      <c r="N22" s="283">
        <v>120</v>
      </c>
      <c r="O22" s="299">
        <v>124</v>
      </c>
      <c r="P22" s="301">
        <v>126</v>
      </c>
      <c r="Q22" s="300">
        <f>SUM(L22:P22)</f>
        <v>634</v>
      </c>
      <c r="R22" s="94">
        <v>121</v>
      </c>
      <c r="S22" s="303">
        <v>115</v>
      </c>
      <c r="T22" s="303">
        <v>129</v>
      </c>
      <c r="U22" s="299">
        <v>125</v>
      </c>
      <c r="V22" s="301">
        <v>127</v>
      </c>
      <c r="W22" s="304">
        <f>SUM(R22:V22)</f>
        <v>617</v>
      </c>
      <c r="X22" s="338"/>
      <c r="Y22" s="71"/>
      <c r="Z22" s="71"/>
      <c r="AA22" s="71"/>
      <c r="AB22" s="71"/>
      <c r="AC22" s="71"/>
      <c r="AD22" s="71"/>
    </row>
    <row r="23" spans="1:30" ht="18.600000000000001">
      <c r="A23" s="337" t="s">
        <v>33</v>
      </c>
      <c r="B23" s="335">
        <v>21</v>
      </c>
      <c r="C23" s="296" t="s">
        <v>75</v>
      </c>
      <c r="D23" s="297">
        <v>46120</v>
      </c>
      <c r="E23" s="298">
        <f>SUM(F23:J23,L23:P23,R23:V23)</f>
        <v>1875</v>
      </c>
      <c r="F23" s="283">
        <v>111</v>
      </c>
      <c r="G23" s="283">
        <v>126</v>
      </c>
      <c r="H23" s="283">
        <v>126</v>
      </c>
      <c r="I23" s="299">
        <v>123</v>
      </c>
      <c r="J23" s="283">
        <v>127</v>
      </c>
      <c r="K23" s="300">
        <f>SUM(F23:J23)</f>
        <v>613</v>
      </c>
      <c r="L23" s="283">
        <v>128</v>
      </c>
      <c r="M23" s="283">
        <v>141</v>
      </c>
      <c r="N23" s="283">
        <v>141</v>
      </c>
      <c r="O23" s="299">
        <v>140</v>
      </c>
      <c r="P23" s="301">
        <v>125</v>
      </c>
      <c r="Q23" s="300">
        <f>SUM(L23:P23)</f>
        <v>675</v>
      </c>
      <c r="R23" s="303">
        <v>120</v>
      </c>
      <c r="S23" s="303">
        <v>120</v>
      </c>
      <c r="T23" s="303">
        <v>111</v>
      </c>
      <c r="U23" s="299">
        <v>110</v>
      </c>
      <c r="V23" s="301">
        <v>126</v>
      </c>
      <c r="W23" s="304">
        <f>SUM(R23:V23)</f>
        <v>587</v>
      </c>
      <c r="X23" s="338" t="s">
        <v>33</v>
      </c>
      <c r="Y23" s="71"/>
      <c r="Z23" s="71"/>
      <c r="AA23" s="71"/>
      <c r="AB23" s="71"/>
      <c r="AC23" s="71"/>
      <c r="AD23" s="71"/>
    </row>
    <row r="24" spans="1:30" ht="18.600000000000001">
      <c r="A24" s="337"/>
      <c r="B24" s="335">
        <v>22</v>
      </c>
      <c r="C24" s="296" t="s">
        <v>19</v>
      </c>
      <c r="D24" s="297">
        <v>45574</v>
      </c>
      <c r="E24" s="298">
        <f>SUM(F24:J24,L24:P24,R24:V24)</f>
        <v>1871</v>
      </c>
      <c r="F24" s="283">
        <v>117</v>
      </c>
      <c r="G24" s="283">
        <v>127</v>
      </c>
      <c r="H24" s="283">
        <v>112</v>
      </c>
      <c r="I24" s="299">
        <v>129</v>
      </c>
      <c r="J24" s="283">
        <v>130</v>
      </c>
      <c r="K24" s="300">
        <f>SUM(F24:J24)</f>
        <v>615</v>
      </c>
      <c r="L24" s="283">
        <v>127</v>
      </c>
      <c r="M24" s="283">
        <v>128</v>
      </c>
      <c r="N24" s="283">
        <v>123</v>
      </c>
      <c r="O24" s="299">
        <v>132</v>
      </c>
      <c r="P24" s="301">
        <v>127</v>
      </c>
      <c r="Q24" s="300">
        <f>SUM(L24:P24)</f>
        <v>637</v>
      </c>
      <c r="R24" s="94">
        <v>124</v>
      </c>
      <c r="S24" s="303">
        <v>124</v>
      </c>
      <c r="T24" s="303">
        <v>116</v>
      </c>
      <c r="U24" s="299">
        <v>140</v>
      </c>
      <c r="V24" s="301">
        <v>115</v>
      </c>
      <c r="W24" s="304">
        <f>SUM(R24:V24)</f>
        <v>619</v>
      </c>
      <c r="X24" s="338"/>
      <c r="Y24" s="71"/>
      <c r="Z24" s="71"/>
      <c r="AA24" s="71"/>
      <c r="AB24" s="71"/>
      <c r="AC24" s="71"/>
      <c r="AD24" s="71"/>
    </row>
    <row r="25" spans="1:30" ht="18.600000000000001">
      <c r="A25" s="337"/>
      <c r="B25" s="335">
        <v>23</v>
      </c>
      <c r="C25" s="296" t="s">
        <v>22</v>
      </c>
      <c r="D25" s="297">
        <v>45630</v>
      </c>
      <c r="E25" s="298">
        <f>SUM(F25:J25,L25:P25,R25:V25)</f>
        <v>1859</v>
      </c>
      <c r="F25" s="283">
        <v>124</v>
      </c>
      <c r="G25" s="283">
        <v>132</v>
      </c>
      <c r="H25" s="283">
        <v>140</v>
      </c>
      <c r="I25" s="299">
        <v>130</v>
      </c>
      <c r="J25" s="283">
        <v>108</v>
      </c>
      <c r="K25" s="300">
        <f>SUM(F25:J25)</f>
        <v>634</v>
      </c>
      <c r="L25" s="283">
        <v>128</v>
      </c>
      <c r="M25" s="283">
        <v>125</v>
      </c>
      <c r="N25" s="283">
        <v>127</v>
      </c>
      <c r="O25" s="299">
        <v>127</v>
      </c>
      <c r="P25" s="301">
        <v>127</v>
      </c>
      <c r="Q25" s="300">
        <f>SUM(L25:P25)</f>
        <v>634</v>
      </c>
      <c r="R25" s="94">
        <v>129</v>
      </c>
      <c r="S25" s="303">
        <v>93</v>
      </c>
      <c r="T25" s="303">
        <v>128</v>
      </c>
      <c r="U25" s="299">
        <v>116</v>
      </c>
      <c r="V25" s="301">
        <v>125</v>
      </c>
      <c r="W25" s="304">
        <f>SUM(R25:V25)</f>
        <v>591</v>
      </c>
      <c r="X25" s="338"/>
      <c r="Y25" s="71"/>
      <c r="Z25" s="71"/>
      <c r="AA25" s="71"/>
      <c r="AB25" s="71"/>
      <c r="AC25" s="71"/>
      <c r="AD25" s="71"/>
    </row>
    <row r="26" spans="1:30" ht="18.600000000000001">
      <c r="A26" s="337"/>
      <c r="B26" s="335">
        <v>24</v>
      </c>
      <c r="C26" s="296" t="s">
        <v>65</v>
      </c>
      <c r="D26" s="297">
        <v>46064</v>
      </c>
      <c r="E26" s="298">
        <f>SUM(F26:J26,L26:P26,R26:V26)</f>
        <v>1859</v>
      </c>
      <c r="F26" s="283">
        <v>121</v>
      </c>
      <c r="G26" s="283">
        <v>125</v>
      </c>
      <c r="H26" s="283">
        <v>124</v>
      </c>
      <c r="I26" s="299">
        <v>129</v>
      </c>
      <c r="J26" s="283">
        <v>111</v>
      </c>
      <c r="K26" s="300">
        <f>SUM(F26:J26)</f>
        <v>610</v>
      </c>
      <c r="L26" s="283">
        <v>133</v>
      </c>
      <c r="M26" s="283">
        <v>108</v>
      </c>
      <c r="N26" s="283">
        <v>123</v>
      </c>
      <c r="O26" s="299">
        <v>132</v>
      </c>
      <c r="P26" s="301">
        <v>140</v>
      </c>
      <c r="Q26" s="300">
        <f>SUM(L26:P26)</f>
        <v>636</v>
      </c>
      <c r="R26" s="94">
        <v>112</v>
      </c>
      <c r="S26" s="94">
        <v>129</v>
      </c>
      <c r="T26" s="94">
        <v>127</v>
      </c>
      <c r="U26" s="305">
        <v>122</v>
      </c>
      <c r="V26" s="301">
        <v>123</v>
      </c>
      <c r="W26" s="304">
        <f>SUM(R26:V26)</f>
        <v>613</v>
      </c>
      <c r="X26" s="338"/>
      <c r="Y26" s="71"/>
      <c r="Z26" s="71"/>
      <c r="AA26" s="71"/>
      <c r="AB26" s="71"/>
      <c r="AC26" s="71"/>
      <c r="AD26" s="71"/>
    </row>
    <row r="27" spans="1:30" ht="18.600000000000001">
      <c r="A27" s="337"/>
      <c r="B27" s="335">
        <v>25</v>
      </c>
      <c r="C27" s="296" t="s">
        <v>28</v>
      </c>
      <c r="D27" s="297">
        <v>45329</v>
      </c>
      <c r="E27" s="298">
        <f>SUM(F27:J27,L27:P27,R27:V27)</f>
        <v>1853</v>
      </c>
      <c r="F27" s="283">
        <v>128</v>
      </c>
      <c r="G27" s="283">
        <v>121</v>
      </c>
      <c r="H27" s="283">
        <v>124</v>
      </c>
      <c r="I27" s="299">
        <v>122</v>
      </c>
      <c r="J27" s="283">
        <v>129</v>
      </c>
      <c r="K27" s="300">
        <f>SUM(F27:J27)</f>
        <v>624</v>
      </c>
      <c r="L27" s="283">
        <v>127</v>
      </c>
      <c r="M27" s="283">
        <v>106</v>
      </c>
      <c r="N27" s="283">
        <v>126</v>
      </c>
      <c r="O27" s="299">
        <v>123</v>
      </c>
      <c r="P27" s="301">
        <v>128</v>
      </c>
      <c r="Q27" s="300">
        <f>SUM(L27:P27)</f>
        <v>610</v>
      </c>
      <c r="R27" s="94">
        <v>129</v>
      </c>
      <c r="S27" s="94">
        <v>111</v>
      </c>
      <c r="T27" s="94">
        <v>123</v>
      </c>
      <c r="U27" s="305">
        <v>126</v>
      </c>
      <c r="V27" s="301">
        <v>130</v>
      </c>
      <c r="W27" s="304">
        <f>SUM(R27:V27)</f>
        <v>619</v>
      </c>
      <c r="X27" s="338"/>
      <c r="Y27" s="71"/>
      <c r="Z27" s="71"/>
      <c r="AA27" s="71"/>
      <c r="AB27" s="71"/>
      <c r="AC27" s="71"/>
      <c r="AD27" s="71"/>
    </row>
    <row r="28" spans="1:30" ht="18.600000000000001">
      <c r="A28" s="337"/>
      <c r="B28" s="335">
        <v>26</v>
      </c>
      <c r="C28" s="296" t="s">
        <v>26</v>
      </c>
      <c r="D28" s="297">
        <v>46078</v>
      </c>
      <c r="E28" s="298">
        <f>SUM(F28:J28,L28:P28,R28:V28)</f>
        <v>1829</v>
      </c>
      <c r="F28" s="283">
        <v>129</v>
      </c>
      <c r="G28" s="283">
        <v>123</v>
      </c>
      <c r="H28" s="283">
        <v>127</v>
      </c>
      <c r="I28" s="299">
        <v>125</v>
      </c>
      <c r="J28" s="283">
        <v>103</v>
      </c>
      <c r="K28" s="300">
        <f>SUM(F28:J28)</f>
        <v>607</v>
      </c>
      <c r="L28" s="283">
        <v>125</v>
      </c>
      <c r="M28" s="283">
        <v>122</v>
      </c>
      <c r="N28" s="283">
        <v>115</v>
      </c>
      <c r="O28" s="299">
        <v>109</v>
      </c>
      <c r="P28" s="301">
        <v>132</v>
      </c>
      <c r="Q28" s="300">
        <f>SUM(L28:P28)</f>
        <v>603</v>
      </c>
      <c r="R28" s="94">
        <v>128</v>
      </c>
      <c r="S28" s="303">
        <v>124</v>
      </c>
      <c r="T28" s="303">
        <v>115</v>
      </c>
      <c r="U28" s="299">
        <v>140</v>
      </c>
      <c r="V28" s="301">
        <v>112</v>
      </c>
      <c r="W28" s="304">
        <f>SUM(R28:V28)</f>
        <v>619</v>
      </c>
      <c r="X28" s="338"/>
      <c r="Y28" s="71"/>
      <c r="Z28" s="71"/>
      <c r="AA28" s="71"/>
      <c r="AB28" s="71"/>
      <c r="AC28" s="71"/>
      <c r="AD28" s="71"/>
    </row>
    <row r="29" spans="1:30" ht="18.600000000000001">
      <c r="A29" s="337"/>
      <c r="B29" s="335">
        <v>27</v>
      </c>
      <c r="C29" s="296" t="s">
        <v>21</v>
      </c>
      <c r="D29" s="297">
        <v>46078</v>
      </c>
      <c r="E29" s="298">
        <f>SUM(F29:J29,L29:P29,R29:V29)</f>
        <v>1817</v>
      </c>
      <c r="F29" s="283">
        <v>107</v>
      </c>
      <c r="G29" s="283">
        <v>108</v>
      </c>
      <c r="H29" s="283">
        <v>110</v>
      </c>
      <c r="I29" s="299">
        <v>122</v>
      </c>
      <c r="J29" s="283">
        <v>130</v>
      </c>
      <c r="K29" s="300">
        <f>SUM(F29:J29)</f>
        <v>577</v>
      </c>
      <c r="L29" s="283">
        <v>140</v>
      </c>
      <c r="M29" s="283">
        <v>120</v>
      </c>
      <c r="N29" s="283">
        <v>105</v>
      </c>
      <c r="O29" s="299">
        <v>126</v>
      </c>
      <c r="P29" s="301">
        <v>126</v>
      </c>
      <c r="Q29" s="300">
        <f>SUM(L29:P29)</f>
        <v>617</v>
      </c>
      <c r="R29" s="94">
        <v>127</v>
      </c>
      <c r="S29" s="303">
        <v>126</v>
      </c>
      <c r="T29" s="303">
        <v>127</v>
      </c>
      <c r="U29" s="299">
        <v>140</v>
      </c>
      <c r="V29" s="301">
        <v>103</v>
      </c>
      <c r="W29" s="304">
        <f>SUM(R29:V29)</f>
        <v>623</v>
      </c>
      <c r="X29" s="338"/>
      <c r="Y29" s="71"/>
      <c r="Z29" s="71"/>
      <c r="AA29" s="71"/>
      <c r="AB29" s="71"/>
      <c r="AC29" s="71"/>
      <c r="AD29" s="71"/>
    </row>
    <row r="30" spans="1:30" ht="18.600000000000001">
      <c r="A30" s="337"/>
      <c r="B30" s="335">
        <v>28</v>
      </c>
      <c r="C30" s="296" t="s">
        <v>25</v>
      </c>
      <c r="D30" s="297">
        <v>45924</v>
      </c>
      <c r="E30" s="298">
        <f>SUM(F30:J30,L30:P30,R30:V30)</f>
        <v>1765</v>
      </c>
      <c r="F30" s="283">
        <v>120</v>
      </c>
      <c r="G30" s="283">
        <v>123</v>
      </c>
      <c r="H30" s="283">
        <v>127</v>
      </c>
      <c r="I30" s="299">
        <v>110</v>
      </c>
      <c r="J30" s="283">
        <v>127</v>
      </c>
      <c r="K30" s="300">
        <f>SUM(F30:J30)</f>
        <v>607</v>
      </c>
      <c r="L30" s="283">
        <v>127</v>
      </c>
      <c r="M30" s="283">
        <v>122</v>
      </c>
      <c r="N30" s="283">
        <v>120</v>
      </c>
      <c r="O30" s="299">
        <v>109</v>
      </c>
      <c r="P30" s="301">
        <v>120</v>
      </c>
      <c r="Q30" s="300">
        <f>SUM(L30:P30)</f>
        <v>598</v>
      </c>
      <c r="R30" s="94">
        <v>112</v>
      </c>
      <c r="S30" s="303">
        <v>120</v>
      </c>
      <c r="T30" s="303">
        <v>109</v>
      </c>
      <c r="U30" s="299">
        <v>112</v>
      </c>
      <c r="V30" s="301">
        <v>107</v>
      </c>
      <c r="W30" s="304">
        <f>SUM(R30:V30)</f>
        <v>560</v>
      </c>
      <c r="X30" s="338"/>
      <c r="Y30" s="71"/>
      <c r="Z30" s="71"/>
      <c r="AA30" s="71"/>
      <c r="AB30" s="71"/>
      <c r="AC30" s="71"/>
      <c r="AD30" s="71"/>
    </row>
    <row r="31" spans="1:30" ht="18.600000000000001">
      <c r="A31" s="337"/>
      <c r="B31" s="335">
        <v>29</v>
      </c>
      <c r="C31" s="296" t="s">
        <v>29</v>
      </c>
      <c r="D31" s="297">
        <v>45546</v>
      </c>
      <c r="E31" s="298">
        <f>SUM(F31:J31,L31:P31,R31:V31)</f>
        <v>1753</v>
      </c>
      <c r="F31" s="283">
        <v>101</v>
      </c>
      <c r="G31" s="283">
        <v>113</v>
      </c>
      <c r="H31" s="283">
        <v>108</v>
      </c>
      <c r="I31" s="299">
        <v>124</v>
      </c>
      <c r="J31" s="283">
        <v>125</v>
      </c>
      <c r="K31" s="300">
        <f>SUM(F31:J31)</f>
        <v>571</v>
      </c>
      <c r="L31" s="283">
        <v>96</v>
      </c>
      <c r="M31" s="283">
        <v>111</v>
      </c>
      <c r="N31" s="283">
        <v>126</v>
      </c>
      <c r="O31" s="299">
        <v>116</v>
      </c>
      <c r="P31" s="301">
        <v>126</v>
      </c>
      <c r="Q31" s="300">
        <f>SUM(L31:P31)</f>
        <v>575</v>
      </c>
      <c r="R31" s="301">
        <v>107</v>
      </c>
      <c r="S31" s="301">
        <v>128</v>
      </c>
      <c r="T31" s="303">
        <v>124</v>
      </c>
      <c r="U31" s="299">
        <v>123</v>
      </c>
      <c r="V31" s="301">
        <v>125</v>
      </c>
      <c r="W31" s="304">
        <f>SUM(R31:V31)</f>
        <v>607</v>
      </c>
      <c r="X31" s="338"/>
      <c r="Y31" s="71"/>
      <c r="Z31" s="71"/>
      <c r="AA31" s="71"/>
      <c r="AB31" s="71"/>
      <c r="AC31" s="71"/>
      <c r="AD31" s="71"/>
    </row>
    <row r="32" spans="1:30" ht="18.600000000000001">
      <c r="A32" s="337" t="s">
        <v>33</v>
      </c>
      <c r="B32" s="335">
        <v>30</v>
      </c>
      <c r="C32" s="296" t="s">
        <v>49</v>
      </c>
      <c r="D32" s="297">
        <v>46120</v>
      </c>
      <c r="E32" s="298">
        <f>SUM(F32:J32,L32:P32,R32:V32)</f>
        <v>1710</v>
      </c>
      <c r="F32" s="283">
        <v>93</v>
      </c>
      <c r="G32" s="283">
        <v>107</v>
      </c>
      <c r="H32" s="283">
        <v>107</v>
      </c>
      <c r="I32" s="299">
        <v>124</v>
      </c>
      <c r="J32" s="283">
        <v>107</v>
      </c>
      <c r="K32" s="300">
        <f>SUM(F32:J32)</f>
        <v>538</v>
      </c>
      <c r="L32" s="283">
        <v>124</v>
      </c>
      <c r="M32" s="283">
        <v>100</v>
      </c>
      <c r="N32" s="283">
        <v>124</v>
      </c>
      <c r="O32" s="283">
        <v>120</v>
      </c>
      <c r="P32" s="283">
        <v>130</v>
      </c>
      <c r="Q32" s="300">
        <f>SUM(L32:P32)</f>
        <v>598</v>
      </c>
      <c r="R32" s="94">
        <v>129</v>
      </c>
      <c r="S32" s="303">
        <v>108</v>
      </c>
      <c r="T32" s="303">
        <v>115</v>
      </c>
      <c r="U32" s="299">
        <v>108</v>
      </c>
      <c r="V32" s="301">
        <v>114</v>
      </c>
      <c r="W32" s="304">
        <f>SUM(R32:V32)</f>
        <v>574</v>
      </c>
      <c r="X32" s="338" t="s">
        <v>33</v>
      </c>
      <c r="Y32" s="71"/>
      <c r="Z32" s="71"/>
      <c r="AA32" s="71"/>
      <c r="AB32" s="71"/>
      <c r="AC32" s="71"/>
      <c r="AD32" s="71"/>
    </row>
    <row r="33" spans="1:30" ht="18.600000000000001">
      <c r="A33" s="337"/>
      <c r="B33" s="335">
        <v>31</v>
      </c>
      <c r="C33" s="296" t="s">
        <v>30</v>
      </c>
      <c r="D33" s="297">
        <v>45266</v>
      </c>
      <c r="E33" s="298">
        <f>SUM(F33:J33,L33:P33,R33:V33)</f>
        <v>1703</v>
      </c>
      <c r="F33" s="283">
        <v>122</v>
      </c>
      <c r="G33" s="283">
        <v>115</v>
      </c>
      <c r="H33" s="283">
        <v>110</v>
      </c>
      <c r="I33" s="299">
        <v>105</v>
      </c>
      <c r="J33" s="283">
        <v>120</v>
      </c>
      <c r="K33" s="300">
        <f>SUM(F33:J33)</f>
        <v>572</v>
      </c>
      <c r="L33" s="283">
        <v>107</v>
      </c>
      <c r="M33" s="283">
        <v>101</v>
      </c>
      <c r="N33" s="283">
        <v>95</v>
      </c>
      <c r="O33" s="299">
        <v>114</v>
      </c>
      <c r="P33" s="301">
        <v>109</v>
      </c>
      <c r="Q33" s="300">
        <f>SUM(L33:P33)</f>
        <v>526</v>
      </c>
      <c r="R33" s="303">
        <v>114</v>
      </c>
      <c r="S33" s="303">
        <v>121</v>
      </c>
      <c r="T33" s="303">
        <v>124</v>
      </c>
      <c r="U33" s="299">
        <v>120</v>
      </c>
      <c r="V33" s="301">
        <v>126</v>
      </c>
      <c r="W33" s="304">
        <f>SUM(R33:V33)</f>
        <v>605</v>
      </c>
      <c r="X33" s="338"/>
      <c r="Y33" s="71"/>
      <c r="Z33" s="71"/>
      <c r="AA33" s="71"/>
      <c r="AB33" s="71"/>
      <c r="AC33" s="71"/>
      <c r="AD33" s="71"/>
    </row>
    <row r="34" spans="1:30" ht="18.600000000000001">
      <c r="A34" s="337"/>
      <c r="B34" s="335">
        <v>32</v>
      </c>
      <c r="C34" s="296" t="s">
        <v>78</v>
      </c>
      <c r="D34" s="297">
        <v>46106</v>
      </c>
      <c r="E34" s="298">
        <f>SUM(F34:J34,L34:P34,R34:V34)</f>
        <v>1641</v>
      </c>
      <c r="F34" s="283">
        <v>109</v>
      </c>
      <c r="G34" s="283">
        <v>105</v>
      </c>
      <c r="H34" s="283">
        <v>110</v>
      </c>
      <c r="I34" s="299">
        <v>124</v>
      </c>
      <c r="J34" s="283">
        <v>100</v>
      </c>
      <c r="K34" s="300">
        <f>SUM(F34:J34)</f>
        <v>548</v>
      </c>
      <c r="L34" s="283">
        <v>102</v>
      </c>
      <c r="M34" s="283">
        <v>105</v>
      </c>
      <c r="N34" s="283">
        <v>120</v>
      </c>
      <c r="O34" s="299">
        <v>95</v>
      </c>
      <c r="P34" s="301">
        <v>112</v>
      </c>
      <c r="Q34" s="300">
        <f>SUM(L34:P34)</f>
        <v>534</v>
      </c>
      <c r="R34" s="94">
        <v>113</v>
      </c>
      <c r="S34" s="94">
        <v>101</v>
      </c>
      <c r="T34" s="94">
        <v>124</v>
      </c>
      <c r="U34" s="305">
        <v>121</v>
      </c>
      <c r="V34" s="301">
        <v>100</v>
      </c>
      <c r="W34" s="304">
        <f>SUM(R34:V34)</f>
        <v>559</v>
      </c>
      <c r="X34" s="338"/>
      <c r="Y34" s="71"/>
      <c r="Z34" s="71"/>
      <c r="AA34" s="71"/>
      <c r="AB34" s="71"/>
      <c r="AC34" s="71"/>
      <c r="AD34" s="71"/>
    </row>
    <row r="35" spans="1:30" ht="18.600000000000001">
      <c r="A35" s="337"/>
      <c r="B35" s="335">
        <v>33</v>
      </c>
      <c r="C35" s="307" t="s">
        <v>27</v>
      </c>
      <c r="D35" s="308">
        <v>45329</v>
      </c>
      <c r="E35" s="309">
        <f>SUM(F35:J35,L35:P35,R35:V35)</f>
        <v>1627</v>
      </c>
      <c r="F35" s="310">
        <v>104</v>
      </c>
      <c r="G35" s="310">
        <v>110</v>
      </c>
      <c r="H35" s="310">
        <v>107</v>
      </c>
      <c r="I35" s="311">
        <v>108</v>
      </c>
      <c r="J35" s="310">
        <v>90</v>
      </c>
      <c r="K35" s="312">
        <f>SUM(F35:J35)</f>
        <v>519</v>
      </c>
      <c r="L35" s="310">
        <v>104</v>
      </c>
      <c r="M35" s="310">
        <v>102</v>
      </c>
      <c r="N35" s="310">
        <v>110</v>
      </c>
      <c r="O35" s="311">
        <v>98</v>
      </c>
      <c r="P35" s="342">
        <v>114</v>
      </c>
      <c r="Q35" s="312">
        <f>SUM(L35:P35)</f>
        <v>528</v>
      </c>
      <c r="R35" s="342">
        <v>120</v>
      </c>
      <c r="S35" s="342">
        <v>123</v>
      </c>
      <c r="T35" s="342">
        <v>103</v>
      </c>
      <c r="U35" s="311">
        <v>107</v>
      </c>
      <c r="V35" s="313">
        <v>127</v>
      </c>
      <c r="W35" s="314">
        <f>SUM(R35:V35)</f>
        <v>580</v>
      </c>
      <c r="X35" s="338"/>
      <c r="Y35" s="71"/>
      <c r="Z35" s="71"/>
      <c r="AA35" s="71"/>
      <c r="AB35" s="71"/>
      <c r="AC35" s="71"/>
      <c r="AD35" s="71"/>
    </row>
    <row r="36" spans="1:30" ht="15" customHeight="1">
      <c r="A36" s="22"/>
      <c r="B36" s="49"/>
      <c r="C36" s="6"/>
      <c r="D36" s="18"/>
      <c r="E36" s="50"/>
      <c r="F36" s="16"/>
      <c r="G36" s="16"/>
      <c r="H36" s="16"/>
      <c r="I36" s="17"/>
      <c r="J36" s="16"/>
      <c r="K36" s="26"/>
      <c r="L36" s="16"/>
      <c r="M36" s="16"/>
      <c r="N36" s="16"/>
      <c r="O36" s="17"/>
      <c r="P36" s="19"/>
      <c r="Q36" s="26"/>
      <c r="R36" s="23"/>
      <c r="S36" s="19"/>
      <c r="T36" s="19"/>
      <c r="U36" s="17"/>
      <c r="V36" s="51"/>
      <c r="W36" s="50"/>
      <c r="X36" s="1"/>
      <c r="Y36" s="71"/>
      <c r="Z36" s="71"/>
      <c r="AA36" s="71"/>
      <c r="AB36" s="71"/>
      <c r="AC36" s="71"/>
      <c r="AD36" s="71"/>
    </row>
    <row r="37" spans="1:30" ht="18.600000000000001">
      <c r="B37" s="275"/>
      <c r="C37" s="275"/>
      <c r="D37" s="95"/>
      <c r="E37" s="95"/>
      <c r="F37" s="276"/>
      <c r="G37" s="276"/>
      <c r="H37" s="276"/>
      <c r="I37" s="95"/>
      <c r="J37" s="276"/>
      <c r="K37" s="276"/>
      <c r="L37" s="276"/>
      <c r="M37" s="276"/>
      <c r="N37" s="276"/>
      <c r="O37" s="95"/>
      <c r="P37" s="121"/>
      <c r="Q37" s="276"/>
      <c r="R37" s="276"/>
      <c r="S37" s="276"/>
      <c r="T37" s="276"/>
      <c r="U37" s="95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  <row r="66" spans="2:30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</row>
  </sheetData>
  <sortState xmlns:xlrd2="http://schemas.microsoft.com/office/spreadsheetml/2017/richdata2" ref="C3:W35">
    <sortCondition descending="1" ref="E3:E35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7"/>
  <sheetViews>
    <sheetView workbookViewId="0">
      <selection activeCell="L16" sqref="L16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62</v>
      </c>
      <c r="D4" s="67">
        <v>0</v>
      </c>
      <c r="E4" s="70">
        <v>126.96111111111111</v>
      </c>
      <c r="F4" s="55">
        <v>126.96111111111111</v>
      </c>
      <c r="G4" s="53" t="s">
        <v>71</v>
      </c>
      <c r="H4" s="22"/>
    </row>
    <row r="5" spans="1:8" ht="17.399999999999999">
      <c r="A5" s="22"/>
      <c r="B5" s="315">
        <v>2</v>
      </c>
      <c r="C5" s="53" t="s">
        <v>75</v>
      </c>
      <c r="D5" s="67">
        <v>0</v>
      </c>
      <c r="E5" s="70">
        <v>121.82222222222222</v>
      </c>
      <c r="F5" s="55">
        <v>121.82222222222222</v>
      </c>
      <c r="G5" s="53" t="s">
        <v>71</v>
      </c>
      <c r="H5" s="22"/>
    </row>
    <row r="6" spans="1:8" ht="17.399999999999999">
      <c r="A6" s="22"/>
      <c r="B6" s="315">
        <v>3</v>
      </c>
      <c r="C6" s="53" t="s">
        <v>65</v>
      </c>
      <c r="D6" s="67">
        <v>0</v>
      </c>
      <c r="E6" s="70">
        <v>116.08333333333333</v>
      </c>
      <c r="F6" s="55">
        <v>116.08333333333333</v>
      </c>
      <c r="G6" s="53" t="s">
        <v>71</v>
      </c>
      <c r="H6" s="22"/>
    </row>
    <row r="7" spans="1:8" ht="17.399999999999999">
      <c r="A7" s="22"/>
      <c r="B7" s="315">
        <v>4</v>
      </c>
      <c r="C7" s="53" t="s">
        <v>79</v>
      </c>
      <c r="D7" s="67">
        <v>0</v>
      </c>
      <c r="E7" s="70">
        <v>103.62666666666667</v>
      </c>
      <c r="F7" s="55">
        <v>103.62666666666667</v>
      </c>
      <c r="G7" s="53" t="s">
        <v>71</v>
      </c>
      <c r="H7" s="22"/>
    </row>
    <row r="8" spans="1:8" ht="17.399999999999999">
      <c r="A8" s="22"/>
      <c r="B8" s="315">
        <v>5</v>
      </c>
      <c r="C8" s="53" t="s">
        <v>38</v>
      </c>
      <c r="D8" s="67">
        <v>135.5</v>
      </c>
      <c r="E8" s="70">
        <v>139.84102564102565</v>
      </c>
      <c r="F8" s="55">
        <v>4.3410256410256522</v>
      </c>
      <c r="H8" s="22"/>
    </row>
    <row r="9" spans="1:8" ht="17.399999999999999">
      <c r="A9" s="22"/>
      <c r="B9" s="315">
        <v>6</v>
      </c>
      <c r="C9" s="53" t="s">
        <v>56</v>
      </c>
      <c r="D9" s="67">
        <v>130.16</v>
      </c>
      <c r="E9" s="70">
        <v>134.23888888888888</v>
      </c>
      <c r="F9" s="55">
        <v>4.0788888888888835</v>
      </c>
      <c r="H9" s="22"/>
    </row>
    <row r="10" spans="1:8" ht="17.399999999999999">
      <c r="A10" s="22"/>
      <c r="B10" s="315">
        <v>7</v>
      </c>
      <c r="C10" s="53" t="s">
        <v>55</v>
      </c>
      <c r="D10" s="67">
        <v>128.13</v>
      </c>
      <c r="E10" s="70">
        <v>132.09047619047618</v>
      </c>
      <c r="F10" s="55">
        <v>3.9604761904761858</v>
      </c>
      <c r="H10" s="22"/>
    </row>
    <row r="11" spans="1:8" ht="17.399999999999999">
      <c r="A11" s="22"/>
      <c r="B11" s="315">
        <v>8</v>
      </c>
      <c r="C11" s="53" t="s">
        <v>53</v>
      </c>
      <c r="D11" s="67">
        <v>140.66999999999999</v>
      </c>
      <c r="E11" s="70">
        <v>144.18095238095239</v>
      </c>
      <c r="F11" s="55">
        <v>3.5109523809524035</v>
      </c>
      <c r="H11" s="22"/>
    </row>
    <row r="12" spans="1:8" ht="17.399999999999999">
      <c r="A12" s="22"/>
      <c r="B12" s="315">
        <v>9</v>
      </c>
      <c r="C12" s="53" t="s">
        <v>2</v>
      </c>
      <c r="D12" s="67">
        <v>130.41</v>
      </c>
      <c r="E12" s="70">
        <v>133.6</v>
      </c>
      <c r="F12" s="55">
        <v>3.1899999999999977</v>
      </c>
      <c r="G12" s="53"/>
      <c r="H12" s="22"/>
    </row>
    <row r="13" spans="1:8" ht="17.399999999999999">
      <c r="A13" s="22"/>
      <c r="B13" s="315">
        <v>10</v>
      </c>
      <c r="C13" s="53" t="s">
        <v>44</v>
      </c>
      <c r="D13" s="67">
        <v>123.37</v>
      </c>
      <c r="E13" s="70">
        <v>126.27619047619048</v>
      </c>
      <c r="F13" s="55">
        <v>2.9061904761904742</v>
      </c>
      <c r="H13" s="22"/>
    </row>
    <row r="14" spans="1:8" ht="17.399999999999999">
      <c r="A14" s="22"/>
      <c r="B14" s="315">
        <v>11</v>
      </c>
      <c r="C14" s="53" t="s">
        <v>42</v>
      </c>
      <c r="D14" s="67">
        <v>119.16</v>
      </c>
      <c r="E14" s="70">
        <v>121.80952380952381</v>
      </c>
      <c r="F14" s="55">
        <v>2.6495238095238136</v>
      </c>
      <c r="H14" s="22"/>
    </row>
    <row r="15" spans="1:8" ht="17.399999999999999">
      <c r="A15" s="22"/>
      <c r="B15" s="315">
        <v>12</v>
      </c>
      <c r="C15" s="53" t="s">
        <v>25</v>
      </c>
      <c r="D15" s="67">
        <v>111.95</v>
      </c>
      <c r="E15" s="70">
        <v>114.08888888888889</v>
      </c>
      <c r="F15" s="55">
        <v>2.1388888888888857</v>
      </c>
      <c r="H15" s="22"/>
    </row>
    <row r="16" spans="1:8" ht="17.399999999999999">
      <c r="A16" s="22"/>
      <c r="B16" s="315">
        <v>13</v>
      </c>
      <c r="C16" s="53" t="s">
        <v>26</v>
      </c>
      <c r="D16" s="67">
        <v>111.97</v>
      </c>
      <c r="E16" s="70">
        <v>114.02962962962962</v>
      </c>
      <c r="F16" s="55">
        <v>2.0596296296296259</v>
      </c>
      <c r="H16" s="22"/>
    </row>
    <row r="17" spans="1:8" ht="17.399999999999999">
      <c r="A17" s="22"/>
      <c r="B17" s="315">
        <v>14</v>
      </c>
      <c r="C17" s="53" t="s">
        <v>28</v>
      </c>
      <c r="D17" s="67">
        <v>115.77</v>
      </c>
      <c r="E17" s="70">
        <v>117.42</v>
      </c>
      <c r="F17" s="55">
        <v>1.6500000000000057</v>
      </c>
      <c r="H17" s="22"/>
    </row>
    <row r="18" spans="1:8" ht="17.399999999999999">
      <c r="A18" s="22"/>
      <c r="B18" s="315">
        <v>15</v>
      </c>
      <c r="C18" s="53" t="s">
        <v>39</v>
      </c>
      <c r="D18" s="67">
        <v>139.54</v>
      </c>
      <c r="E18" s="70">
        <v>141.10476190476192</v>
      </c>
      <c r="F18" s="55">
        <v>1.564761904761923</v>
      </c>
      <c r="G18" s="53"/>
      <c r="H18" s="22"/>
    </row>
    <row r="19" spans="1:8" ht="17.399999999999999">
      <c r="A19" s="22"/>
      <c r="B19" s="315">
        <v>16</v>
      </c>
      <c r="C19" s="53" t="s">
        <v>49</v>
      </c>
      <c r="D19" s="67">
        <v>108.78</v>
      </c>
      <c r="E19" s="70">
        <v>110.23589743589744</v>
      </c>
      <c r="F19" s="55">
        <v>1.455897435897441</v>
      </c>
      <c r="H19" s="22"/>
    </row>
    <row r="20" spans="1:8" ht="17.399999999999999">
      <c r="A20" s="22"/>
      <c r="B20" s="315">
        <v>17</v>
      </c>
      <c r="C20" s="53" t="s">
        <v>21</v>
      </c>
      <c r="D20" s="67">
        <v>116.5</v>
      </c>
      <c r="E20" s="70">
        <v>117.75238095238095</v>
      </c>
      <c r="F20" s="55">
        <v>1.2523809523809462</v>
      </c>
      <c r="H20" s="22"/>
    </row>
    <row r="21" spans="1:8" ht="17.399999999999999">
      <c r="A21" s="22"/>
      <c r="B21" s="315">
        <v>18</v>
      </c>
      <c r="C21" s="53" t="s">
        <v>29</v>
      </c>
      <c r="D21" s="67">
        <v>110.95</v>
      </c>
      <c r="E21" s="70">
        <v>111.96666666666667</v>
      </c>
      <c r="F21" s="55">
        <v>1.0166666666666657</v>
      </c>
      <c r="H21" s="22"/>
    </row>
    <row r="22" spans="1:8" ht="17.399999999999999">
      <c r="A22" s="22"/>
      <c r="B22" s="315">
        <v>19</v>
      </c>
      <c r="C22" s="53" t="s">
        <v>61</v>
      </c>
      <c r="D22" s="67">
        <v>125.96</v>
      </c>
      <c r="E22" s="70">
        <v>126.68571428571428</v>
      </c>
      <c r="F22" s="55">
        <v>0.72571428571428953</v>
      </c>
      <c r="H22" s="22"/>
    </row>
    <row r="23" spans="1:8" ht="17.399999999999999">
      <c r="A23" s="22"/>
      <c r="B23" s="315">
        <v>20</v>
      </c>
      <c r="C23" s="53" t="s">
        <v>10</v>
      </c>
      <c r="D23" s="67">
        <v>135.88</v>
      </c>
      <c r="E23" s="70">
        <v>136.36190476190475</v>
      </c>
      <c r="F23" s="55">
        <v>0.48190476190475806</v>
      </c>
      <c r="H23" s="22"/>
    </row>
    <row r="24" spans="1:8" ht="17.399999999999999">
      <c r="A24" s="22"/>
      <c r="B24" s="315">
        <v>21</v>
      </c>
      <c r="C24" s="53" t="s">
        <v>17</v>
      </c>
      <c r="D24" s="67">
        <v>128.26</v>
      </c>
      <c r="E24" s="70">
        <v>128.09230769230768</v>
      </c>
      <c r="F24" s="55">
        <v>-0.16769230769230603</v>
      </c>
      <c r="H24" s="22"/>
    </row>
    <row r="25" spans="1:8" ht="17.399999999999999">
      <c r="A25" s="22"/>
      <c r="B25" s="315">
        <v>22</v>
      </c>
      <c r="C25" s="53" t="s">
        <v>20</v>
      </c>
      <c r="D25" s="67">
        <v>124.82</v>
      </c>
      <c r="E25" s="70">
        <v>124.51111111111111</v>
      </c>
      <c r="F25" s="55">
        <v>-0.30888888888888744</v>
      </c>
      <c r="H25" s="22"/>
    </row>
    <row r="26" spans="1:8" ht="17.399999999999999">
      <c r="A26" s="22"/>
      <c r="B26" s="315">
        <v>23</v>
      </c>
      <c r="C26" s="53" t="s">
        <v>3</v>
      </c>
      <c r="D26" s="67">
        <v>129</v>
      </c>
      <c r="E26" s="70">
        <v>128.38095238095238</v>
      </c>
      <c r="F26" s="55">
        <v>-0.6190476190476204</v>
      </c>
      <c r="H26" s="22"/>
    </row>
    <row r="27" spans="1:8" ht="17.399999999999999">
      <c r="A27" s="22"/>
      <c r="B27" s="315">
        <v>24</v>
      </c>
      <c r="C27" s="53" t="s">
        <v>41</v>
      </c>
      <c r="D27" s="67">
        <v>125.93</v>
      </c>
      <c r="E27" s="70">
        <v>124.94545454545455</v>
      </c>
      <c r="F27" s="55">
        <v>-0.98454545454545439</v>
      </c>
      <c r="H27" s="22"/>
    </row>
    <row r="28" spans="1:8" ht="17.399999999999999">
      <c r="A28" s="22"/>
      <c r="B28" s="315">
        <v>25</v>
      </c>
      <c r="C28" s="53" t="s">
        <v>19</v>
      </c>
      <c r="D28" s="67">
        <v>119.8</v>
      </c>
      <c r="E28" s="70">
        <v>118.64285714285714</v>
      </c>
      <c r="F28" s="55">
        <v>-1.1571428571428584</v>
      </c>
      <c r="H28" s="22"/>
    </row>
    <row r="29" spans="1:8" ht="17.399999999999999">
      <c r="A29" s="22"/>
      <c r="B29" s="315">
        <v>26</v>
      </c>
      <c r="C29" s="53" t="s">
        <v>48</v>
      </c>
      <c r="D29" s="67">
        <v>126.88</v>
      </c>
      <c r="E29" s="70">
        <v>125.58095238095238</v>
      </c>
      <c r="F29" s="55">
        <v>-1.299047619047613</v>
      </c>
      <c r="H29" s="22"/>
    </row>
    <row r="30" spans="1:8" ht="17.399999999999999">
      <c r="A30" s="22"/>
      <c r="B30" s="315">
        <v>27</v>
      </c>
      <c r="C30" s="53" t="s">
        <v>35</v>
      </c>
      <c r="D30" s="67">
        <v>121.16</v>
      </c>
      <c r="E30" s="70">
        <v>119.47222222222223</v>
      </c>
      <c r="F30" s="55">
        <v>-1.6877777777777681</v>
      </c>
      <c r="H30" s="22"/>
    </row>
    <row r="31" spans="1:8" ht="17.399999999999999">
      <c r="A31" s="22"/>
      <c r="B31" s="315">
        <v>28</v>
      </c>
      <c r="C31" s="53" t="s">
        <v>24</v>
      </c>
      <c r="D31" s="67">
        <v>118.48</v>
      </c>
      <c r="E31" s="70">
        <v>116.64444444444445</v>
      </c>
      <c r="F31" s="55">
        <v>-1.8355555555555583</v>
      </c>
      <c r="H31" s="22"/>
    </row>
    <row r="32" spans="1:8" ht="17.399999999999999">
      <c r="A32" s="22"/>
      <c r="B32" s="315">
        <v>29</v>
      </c>
      <c r="C32" s="53" t="s">
        <v>30</v>
      </c>
      <c r="D32" s="67">
        <v>106.06</v>
      </c>
      <c r="E32" s="70">
        <v>103.45641025641025</v>
      </c>
      <c r="F32" s="55">
        <v>-2.603589743589751</v>
      </c>
      <c r="H32" s="22"/>
    </row>
    <row r="33" spans="1:8" ht="17.399999999999999">
      <c r="A33" s="22"/>
      <c r="B33" s="315">
        <v>30</v>
      </c>
      <c r="C33" s="53" t="s">
        <v>22</v>
      </c>
      <c r="D33" s="67">
        <v>119.57</v>
      </c>
      <c r="E33" s="70">
        <v>115.325</v>
      </c>
      <c r="F33" s="55">
        <v>-4.2449999999999903</v>
      </c>
      <c r="H33" s="22"/>
    </row>
    <row r="34" spans="1:8" ht="17.399999999999999">
      <c r="A34" s="22"/>
      <c r="B34" s="315">
        <v>31</v>
      </c>
      <c r="C34" s="53" t="s">
        <v>18</v>
      </c>
      <c r="D34" s="67">
        <v>125.6</v>
      </c>
      <c r="E34" s="70">
        <v>121.04666666666667</v>
      </c>
      <c r="F34" s="55">
        <v>-4.5533333333333275</v>
      </c>
      <c r="H34" s="22"/>
    </row>
    <row r="35" spans="1:8" ht="17.399999999999999">
      <c r="A35" s="22"/>
      <c r="B35" s="315">
        <v>32</v>
      </c>
      <c r="C35" s="53" t="s">
        <v>54</v>
      </c>
      <c r="D35" s="67">
        <v>128.72999999999999</v>
      </c>
      <c r="E35" s="70">
        <v>121.46666666666667</v>
      </c>
      <c r="F35" s="55">
        <v>-7.2633333333333212</v>
      </c>
      <c r="G35" s="54"/>
      <c r="H35" s="22"/>
    </row>
    <row r="36" spans="1:8" ht="17.399999999999999">
      <c r="A36" s="22"/>
      <c r="B36" s="315">
        <v>33</v>
      </c>
      <c r="C36" s="53" t="s">
        <v>27</v>
      </c>
      <c r="D36" s="67">
        <v>0</v>
      </c>
      <c r="E36" s="70">
        <v>0</v>
      </c>
      <c r="F36" s="55">
        <v>0</v>
      </c>
      <c r="H36" s="22"/>
    </row>
    <row r="37" spans="1:8" ht="13.95" customHeight="1">
      <c r="A37" s="22"/>
      <c r="B37" s="22"/>
      <c r="C37" s="22"/>
      <c r="D37" s="22"/>
      <c r="E37" s="22"/>
      <c r="F37" s="22"/>
      <c r="G37" s="22"/>
      <c r="H37" s="22"/>
    </row>
  </sheetData>
  <sortState xmlns:xlrd2="http://schemas.microsoft.com/office/spreadsheetml/2017/richdata2" ref="C4:G36">
    <sortCondition descending="1" ref="F4:F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2026-04-09T10:07:44Z</dcterms:modified>
</cp:coreProperties>
</file>