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joelclub Langeraar\"/>
    </mc:Choice>
  </mc:AlternateContent>
  <xr:revisionPtr revIDLastSave="0" documentId="13_ncr:1_{C076F930-3781-413F-B481-2A5C3B76527D}" xr6:coauthVersionLast="47" xr6:coauthVersionMax="47" xr10:uidLastSave="{00000000-0000-0000-0000-000000000000}"/>
  <bookViews>
    <workbookView xWindow="-108" yWindow="-108" windowWidth="23256" windowHeight="12576" xr2:uid="{F42FF6C8-335D-42C4-B883-F7CE27AFA2D7}"/>
  </bookViews>
  <sheets>
    <sheet name="Voorblad" sheetId="7" r:id="rId1"/>
    <sheet name="Daguitslag" sheetId="1" r:id="rId2"/>
    <sheet name="Persoonlijke score" sheetId="2" r:id="rId3"/>
    <sheet name="Tussenstand" sheetId="4" r:id="rId4"/>
    <sheet name="Punten" sheetId="8" r:id="rId5"/>
    <sheet name="stand op gemid" sheetId="3" r:id="rId6"/>
    <sheet name="Speciale score" sheetId="5" r:id="rId7"/>
    <sheet name="PR" sheetId="6" r:id="rId8"/>
    <sheet name="Oud en Nieu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6" l="1"/>
  <c r="W3" i="6" l="1"/>
  <c r="Q3" i="6"/>
  <c r="E3" i="6"/>
  <c r="H4" i="5"/>
  <c r="G4" i="5"/>
  <c r="F4" i="5"/>
  <c r="W13" i="6"/>
  <c r="Q13" i="6"/>
  <c r="K13" i="6"/>
  <c r="E13" i="6"/>
  <c r="D4" i="5"/>
  <c r="E18" i="6"/>
  <c r="K18" i="6"/>
  <c r="Q18" i="6"/>
  <c r="W18" i="6"/>
  <c r="W16" i="6"/>
  <c r="W19" i="6"/>
  <c r="Q16" i="6"/>
  <c r="Q19" i="6"/>
  <c r="K16" i="6"/>
  <c r="K19" i="6"/>
  <c r="E16" i="6"/>
  <c r="E19" i="6"/>
  <c r="W6" i="6" l="1"/>
  <c r="W12" i="6"/>
  <c r="W4" i="6"/>
  <c r="W8" i="6"/>
  <c r="W11" i="6"/>
  <c r="W10" i="6"/>
  <c r="W14" i="6"/>
  <c r="W7" i="6"/>
  <c r="W15" i="6"/>
  <c r="W23" i="6"/>
  <c r="W22" i="6"/>
  <c r="W17" i="6"/>
  <c r="W9" i="6"/>
  <c r="W20" i="6"/>
  <c r="W26" i="6"/>
  <c r="W25" i="6"/>
  <c r="W21" i="6"/>
  <c r="W27" i="6"/>
  <c r="W24" i="6"/>
  <c r="W30" i="6"/>
  <c r="W28" i="6"/>
  <c r="W31" i="6"/>
  <c r="W29" i="6"/>
  <c r="Q6" i="6"/>
  <c r="Q12" i="6"/>
  <c r="Q4" i="6"/>
  <c r="Q8" i="6"/>
  <c r="Q11" i="6"/>
  <c r="Q10" i="6"/>
  <c r="Q14" i="6"/>
  <c r="Q7" i="6"/>
  <c r="Q15" i="6"/>
  <c r="Q23" i="6"/>
  <c r="Q22" i="6"/>
  <c r="Q17" i="6"/>
  <c r="Q9" i="6"/>
  <c r="Q20" i="6"/>
  <c r="Q26" i="6"/>
  <c r="Q25" i="6"/>
  <c r="Q21" i="6"/>
  <c r="Q27" i="6"/>
  <c r="Q24" i="6"/>
  <c r="Q30" i="6"/>
  <c r="Q28" i="6"/>
  <c r="Q31" i="6"/>
  <c r="Q29" i="6"/>
  <c r="K6" i="6"/>
  <c r="K12" i="6"/>
  <c r="K4" i="6"/>
  <c r="K8" i="6"/>
  <c r="K11" i="6"/>
  <c r="K10" i="6"/>
  <c r="K14" i="6"/>
  <c r="K7" i="6"/>
  <c r="K15" i="6"/>
  <c r="K23" i="6"/>
  <c r="K22" i="6"/>
  <c r="K17" i="6"/>
  <c r="K9" i="6"/>
  <c r="K20" i="6"/>
  <c r="K26" i="6"/>
  <c r="K25" i="6"/>
  <c r="K21" i="6"/>
  <c r="K27" i="6"/>
  <c r="K24" i="6"/>
  <c r="K30" i="6"/>
  <c r="K28" i="6"/>
  <c r="K31" i="6"/>
  <c r="K29" i="6"/>
  <c r="W5" i="6"/>
  <c r="Q5" i="6"/>
  <c r="K5" i="6"/>
  <c r="E6" i="6"/>
  <c r="E12" i="6"/>
  <c r="E4" i="6"/>
  <c r="E8" i="6"/>
  <c r="E11" i="6"/>
  <c r="E10" i="6"/>
  <c r="E14" i="6"/>
  <c r="E7" i="6"/>
  <c r="E15" i="6"/>
  <c r="E23" i="6"/>
  <c r="E22" i="6"/>
  <c r="E17" i="6"/>
  <c r="E9" i="6"/>
  <c r="E20" i="6"/>
  <c r="E26" i="6"/>
  <c r="E25" i="6"/>
  <c r="E21" i="6"/>
  <c r="E27" i="6"/>
  <c r="E24" i="6"/>
  <c r="E30" i="6"/>
  <c r="E28" i="6"/>
  <c r="E31" i="6"/>
  <c r="E29" i="6"/>
  <c r="E5" i="6"/>
  <c r="S37" i="3"/>
  <c r="T37" i="3"/>
  <c r="E4" i="5" l="1"/>
</calcChain>
</file>

<file path=xl/sharedStrings.xml><?xml version="1.0" encoding="utf-8"?>
<sst xmlns="http://schemas.openxmlformats.org/spreadsheetml/2006/main" count="296" uniqueCount="73">
  <si>
    <t>Klasse A</t>
  </si>
  <si>
    <t>Wijnand Springintveld</t>
  </si>
  <si>
    <t>Sjaak Siebeling</t>
  </si>
  <si>
    <t>Wijnand Springin`tveld</t>
  </si>
  <si>
    <t>Punten</t>
  </si>
  <si>
    <t>Klasse B</t>
  </si>
  <si>
    <t>Ronde 1</t>
  </si>
  <si>
    <t>Ronde 2</t>
  </si>
  <si>
    <t>Ronde 3</t>
  </si>
  <si>
    <t>Totaal</t>
  </si>
  <si>
    <t>Theo van Leijden</t>
  </si>
  <si>
    <t>Gem. score</t>
  </si>
  <si>
    <t>Gemid.</t>
  </si>
  <si>
    <t xml:space="preserve">      </t>
  </si>
  <si>
    <t>Speciale Score's</t>
  </si>
  <si>
    <t xml:space="preserve">  </t>
  </si>
  <si>
    <t>Naam sjoeler</t>
  </si>
  <si>
    <t>Peter van der Zalm</t>
  </si>
  <si>
    <t>Paula van der Jagt</t>
  </si>
  <si>
    <t>Annie van der Sar</t>
  </si>
  <si>
    <t>Gerard van Rijnsoever</t>
  </si>
  <si>
    <t>Diny Bosman</t>
  </si>
  <si>
    <t>Trien Lek</t>
  </si>
  <si>
    <t>Wil Volgering</t>
  </si>
  <si>
    <t>Lia Pieterse</t>
  </si>
  <si>
    <t>Klasse C</t>
  </si>
  <si>
    <t>Kees Kempenaar</t>
  </si>
  <si>
    <t>Door Markman</t>
  </si>
  <si>
    <t>Tonny Versluis</t>
  </si>
  <si>
    <t>Ans van Buuren</t>
  </si>
  <si>
    <t>Manus van Rijn</t>
  </si>
  <si>
    <t>Marry van Rijn</t>
  </si>
  <si>
    <t>Greet Versluis</t>
  </si>
  <si>
    <t>Wim van Miltenburg</t>
  </si>
  <si>
    <t>PR vanaf 9 september  2020</t>
  </si>
  <si>
    <t>PR</t>
  </si>
  <si>
    <t xml:space="preserve">Datum </t>
  </si>
  <si>
    <t>Josѐ Hӧlscher</t>
  </si>
  <si>
    <r>
      <t>Jos</t>
    </r>
    <r>
      <rPr>
        <b/>
        <sz val="14"/>
        <rFont val="Calibri"/>
        <family val="2"/>
      </rPr>
      <t>ѐ</t>
    </r>
    <r>
      <rPr>
        <b/>
        <sz val="12"/>
        <rFont val="Arial Black"/>
        <family val="2"/>
      </rPr>
      <t xml:space="preserve"> H</t>
    </r>
    <r>
      <rPr>
        <b/>
        <sz val="14"/>
        <rFont val="Calibri"/>
        <family val="2"/>
      </rPr>
      <t>ӧlscher</t>
    </r>
  </si>
  <si>
    <t xml:space="preserve">Punten </t>
  </si>
  <si>
    <t xml:space="preserve">PR </t>
  </si>
  <si>
    <t>Elisa de Jong</t>
  </si>
  <si>
    <t>Paul van den Berg</t>
  </si>
  <si>
    <t>punten score afgetrokken.</t>
  </si>
  <si>
    <t>Mahjan Yari</t>
  </si>
  <si>
    <t>Maria Baggen</t>
  </si>
  <si>
    <t>Maria</t>
  </si>
  <si>
    <t>Monique van Leijden</t>
  </si>
  <si>
    <t>B-klasse</t>
  </si>
  <si>
    <t>C-klasse</t>
  </si>
  <si>
    <t>A-klasse</t>
  </si>
  <si>
    <t>totaal</t>
  </si>
  <si>
    <t>Jo de Vries</t>
  </si>
  <si>
    <t>Albert van der Geest</t>
  </si>
  <si>
    <t>GEMIDDELDE</t>
  </si>
  <si>
    <t>2023-2024</t>
  </si>
  <si>
    <t>PLUS EN MIN</t>
  </si>
  <si>
    <t>Nieuw</t>
  </si>
  <si>
    <t>Kees Kuypers</t>
  </si>
  <si>
    <t>6=dec-23</t>
  </si>
  <si>
    <t>Annie Valk</t>
  </si>
  <si>
    <t>Bo Vergunst</t>
  </si>
  <si>
    <t>Mirjam van den Berg</t>
  </si>
  <si>
    <t xml:space="preserve">      Tussenstand competitie 2024-2025</t>
  </si>
  <si>
    <t>Gem. 2024-25</t>
  </si>
  <si>
    <t>2024-2025</t>
  </si>
  <si>
    <t>Pim van der Vijver</t>
  </si>
  <si>
    <t>In totaal is er 3 slechtste punten score er afgetrokken.</t>
  </si>
  <si>
    <t xml:space="preserve"> 140+  </t>
  </si>
  <si>
    <t xml:space="preserve">120 + </t>
  </si>
  <si>
    <t xml:space="preserve">100 + </t>
  </si>
  <si>
    <t xml:space="preserve"> Daguitslag 4 DECEMBER 2024</t>
  </si>
  <si>
    <t>In totaal zijn er 3 slechtste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</si>
</sst>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[$-413]General"/>
    <numFmt numFmtId="165" formatCode="[$-413]0.00"/>
    <numFmt numFmtId="166" formatCode="dd\-mm\-yy"/>
    <numFmt numFmtId="167" formatCode="[$-413]dd/mmm/yy;@"/>
    <numFmt numFmtId="168" formatCode="[$-413]0"/>
    <numFmt numFmtId="169" formatCode="[$-413]d/mmm;@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Arial Black"/>
      <family val="2"/>
    </font>
    <font>
      <b/>
      <sz val="12"/>
      <color rgb="FFC00000"/>
      <name val="Arial Black"/>
      <family val="2"/>
    </font>
    <font>
      <b/>
      <sz val="12"/>
      <color rgb="FF00B050"/>
      <name val="Arial"/>
      <family val="2"/>
    </font>
    <font>
      <b/>
      <sz val="12"/>
      <color rgb="FFFF0000"/>
      <name val="Arial Black"/>
      <family val="2"/>
    </font>
    <font>
      <b/>
      <sz val="12"/>
      <color rgb="FF00CC00"/>
      <name val="Arial Black"/>
      <family val="2"/>
    </font>
    <font>
      <sz val="12"/>
      <color rgb="FF000000"/>
      <name val="Arial Black"/>
      <family val="2"/>
    </font>
    <font>
      <sz val="12"/>
      <color rgb="FFC00000"/>
      <name val="Arial Black"/>
      <family val="2"/>
    </font>
    <font>
      <sz val="12"/>
      <color rgb="FFFF0000"/>
      <name val="Arial Black"/>
      <family val="2"/>
    </font>
    <font>
      <b/>
      <sz val="12"/>
      <color rgb="FF0070C0"/>
      <name val="Arial Black"/>
      <family val="2"/>
    </font>
    <font>
      <b/>
      <sz val="12"/>
      <color rgb="FF0F06BA"/>
      <name val="Arial Black"/>
      <family val="2"/>
    </font>
    <font>
      <sz val="12"/>
      <color rgb="FF0F06BA"/>
      <name val="Arial Black"/>
      <family val="2"/>
    </font>
    <font>
      <sz val="12"/>
      <name val="Arial Black"/>
      <family val="2"/>
    </font>
    <font>
      <sz val="12"/>
      <color rgb="FF0000CC"/>
      <name val="Arial Black"/>
      <family val="2"/>
    </font>
    <font>
      <b/>
      <sz val="16"/>
      <color rgb="FFFF0000"/>
      <name val="Verdana"/>
      <family val="2"/>
    </font>
    <font>
      <sz val="10"/>
      <color rgb="FF000000"/>
      <name val="Verdana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66CC"/>
      <name val="Calibri"/>
      <family val="2"/>
    </font>
    <font>
      <sz val="11"/>
      <color rgb="FF0066FF"/>
      <name val="Calibri"/>
      <family val="2"/>
    </font>
    <font>
      <b/>
      <sz val="16"/>
      <color rgb="FFC0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1"/>
    </font>
    <font>
      <b/>
      <i/>
      <sz val="12"/>
      <color rgb="FF0066FF"/>
      <name val="Arial Black"/>
      <family val="2"/>
    </font>
    <font>
      <sz val="12"/>
      <color rgb="FF0066FF"/>
      <name val="Arial Black"/>
      <family val="2"/>
    </font>
    <font>
      <sz val="11"/>
      <color rgb="FFFF0000"/>
      <name val="Calibri"/>
      <family val="2"/>
    </font>
    <font>
      <b/>
      <sz val="20"/>
      <color rgb="FF000000"/>
      <name val="Arial Black"/>
      <family val="2"/>
    </font>
    <font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10"/>
      <color rgb="FF000000"/>
      <name val="Ravie"/>
      <family val="5"/>
    </font>
    <font>
      <b/>
      <sz val="11"/>
      <color rgb="FF009900"/>
      <name val="Arial"/>
      <family val="2"/>
    </font>
    <font>
      <b/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9900"/>
      <name val="Arial1"/>
    </font>
    <font>
      <b/>
      <sz val="12"/>
      <color rgb="FFFFFF00"/>
      <name val="Arial Black"/>
      <family val="2"/>
    </font>
    <font>
      <sz val="12"/>
      <color rgb="FF33CC33"/>
      <name val="Arial Black"/>
      <family val="2"/>
    </font>
    <font>
      <sz val="12"/>
      <color theme="1"/>
      <name val="Arial Black"/>
      <family val="2"/>
    </font>
    <font>
      <sz val="11"/>
      <color rgb="FF92D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2"/>
      <name val="Arial Black"/>
      <family val="2"/>
    </font>
    <font>
      <b/>
      <sz val="11"/>
      <color rgb="FFC00000"/>
      <name val="Arial Black"/>
      <family val="2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name val="Arial Black"/>
      <family val="2"/>
    </font>
    <font>
      <sz val="11"/>
      <name val="Arial Black"/>
      <family val="2"/>
    </font>
    <font>
      <b/>
      <sz val="10"/>
      <color rgb="FF0F06BA"/>
      <name val="Arial Black"/>
      <family val="2"/>
    </font>
    <font>
      <sz val="11"/>
      <color rgb="FFC00000"/>
      <name val="Arial Black"/>
      <family val="2"/>
    </font>
    <font>
      <b/>
      <i/>
      <sz val="18"/>
      <color rgb="FF000099"/>
      <name val="Arial Black"/>
      <family val="2"/>
    </font>
    <font>
      <sz val="11"/>
      <color rgb="FFFF0000"/>
      <name val="Arial Black"/>
      <family val="2"/>
    </font>
    <font>
      <b/>
      <sz val="12"/>
      <color rgb="FF00B050"/>
      <name val="Arial Black"/>
      <family val="2"/>
    </font>
    <font>
      <sz val="11"/>
      <color rgb="FF000000"/>
      <name val="Arial Black"/>
      <family val="2"/>
    </font>
    <font>
      <sz val="10"/>
      <color rgb="FFFF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00CC00"/>
      <name val="Arial Black"/>
      <family val="2"/>
    </font>
    <font>
      <b/>
      <sz val="10"/>
      <color rgb="FF0070C0"/>
      <name val="Arial Black"/>
      <family val="2"/>
    </font>
    <font>
      <sz val="10"/>
      <color rgb="FF000000"/>
      <name val="Arial Black"/>
      <family val="2"/>
    </font>
    <font>
      <b/>
      <sz val="16"/>
      <color rgb="FFFF0000"/>
      <name val="Arial Black"/>
      <family val="2"/>
    </font>
    <font>
      <b/>
      <sz val="16"/>
      <color rgb="FF000000"/>
      <name val="Arial Black"/>
      <family val="2"/>
    </font>
    <font>
      <b/>
      <sz val="16"/>
      <color rgb="FF00CC00"/>
      <name val="Arial Black"/>
      <family val="2"/>
    </font>
    <font>
      <b/>
      <sz val="14"/>
      <color rgb="FFC00000"/>
      <name val="Arial Black"/>
      <family val="2"/>
    </font>
    <font>
      <b/>
      <sz val="14"/>
      <color rgb="FF00CC00"/>
      <name val="Arial Black"/>
      <family val="2"/>
    </font>
    <font>
      <sz val="12"/>
      <color theme="1"/>
      <name val="Calibri"/>
      <family val="2"/>
      <scheme val="minor"/>
    </font>
    <font>
      <b/>
      <sz val="11"/>
      <color rgb="FF0F06BA"/>
      <name val="Arial Black"/>
      <family val="2"/>
    </font>
    <font>
      <b/>
      <sz val="11"/>
      <color theme="1"/>
      <name val="Arial Black"/>
      <family val="2"/>
    </font>
    <font>
      <sz val="10"/>
      <color rgb="FF0F06BA"/>
      <name val="Arial Black"/>
      <family val="2"/>
    </font>
    <font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sz val="10"/>
      <name val="Arial Black"/>
      <family val="2"/>
    </font>
    <font>
      <b/>
      <i/>
      <sz val="10"/>
      <color rgb="FF0F06BA"/>
      <name val="Arial Black"/>
      <family val="2"/>
    </font>
    <font>
      <sz val="10"/>
      <color rgb="FFC00000"/>
      <name val="Arial Black"/>
      <family val="2"/>
    </font>
    <font>
      <i/>
      <sz val="10"/>
      <color rgb="FF0F06BA"/>
      <name val="Arial Black"/>
      <family val="2"/>
    </font>
    <font>
      <sz val="10"/>
      <name val="Arial Black"/>
      <family val="2"/>
    </font>
    <font>
      <sz val="11"/>
      <color rgb="FFFFFF00"/>
      <name val="Arial Black"/>
      <family val="2"/>
    </font>
    <font>
      <b/>
      <sz val="8"/>
      <color theme="1"/>
      <name val="Arial Black"/>
      <family val="2"/>
    </font>
    <font>
      <sz val="16"/>
      <color theme="1"/>
      <name val="Calibri"/>
      <family val="2"/>
      <scheme val="minor"/>
    </font>
    <font>
      <b/>
      <i/>
      <sz val="16"/>
      <color rgb="FFC00000"/>
      <name val="Arial Black"/>
      <family val="2"/>
    </font>
    <font>
      <sz val="16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F06BA"/>
      <name val="Arial Black"/>
      <family val="2"/>
    </font>
    <font>
      <sz val="11"/>
      <color rgb="FF009900"/>
      <name val="Arial Black"/>
      <family val="2"/>
    </font>
    <font>
      <sz val="11"/>
      <color rgb="FF009900"/>
      <name val="Calibri"/>
      <family val="2"/>
      <scheme val="minor"/>
    </font>
    <font>
      <b/>
      <i/>
      <sz val="14"/>
      <color rgb="FF000099"/>
      <name val="Arial Black"/>
      <family val="2"/>
    </font>
    <font>
      <b/>
      <i/>
      <sz val="14"/>
      <color rgb="FF0F06BA"/>
      <name val="Arial Black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C000"/>
      </patternFill>
    </fill>
    <fill>
      <patternFill patternType="solid">
        <fgColor theme="0" tint="-0.249977111117893"/>
        <bgColor rgb="FFFCE4D6"/>
      </patternFill>
    </fill>
    <fill>
      <patternFill patternType="solid">
        <fgColor theme="0" tint="-0.249977111117893"/>
        <bgColor rgb="FF00B050"/>
      </patternFill>
    </fill>
    <fill>
      <patternFill patternType="solid">
        <fgColor theme="0" tint="-0.499984740745262"/>
        <bgColor rgb="FFFFFF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E4D6"/>
      </patternFill>
    </fill>
    <fill>
      <patternFill patternType="solid">
        <fgColor rgb="FFC0C0C0"/>
        <bgColor rgb="FFFFC000"/>
      </patternFill>
    </fill>
    <fill>
      <patternFill patternType="solid">
        <fgColor rgb="FFC0C0C0"/>
        <bgColor rgb="FFFCE4D6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9BC2E6"/>
      </patternFill>
    </fill>
    <fill>
      <patternFill patternType="solid">
        <fgColor theme="0"/>
        <bgColor rgb="FFFCD5B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50">
    <xf numFmtId="0" fontId="0" fillId="0" borderId="0" xfId="0"/>
    <xf numFmtId="0" fontId="0" fillId="2" borderId="0" xfId="0" applyFill="1"/>
    <xf numFmtId="164" fontId="5" fillId="4" borderId="0" xfId="2" applyFont="1" applyFill="1" applyBorder="1"/>
    <xf numFmtId="164" fontId="2" fillId="2" borderId="0" xfId="2" applyFill="1" applyBorder="1"/>
    <xf numFmtId="164" fontId="2" fillId="2" borderId="0" xfId="2" applyFill="1"/>
    <xf numFmtId="164" fontId="4" fillId="2" borderId="0" xfId="2" applyFont="1" applyFill="1" applyBorder="1"/>
    <xf numFmtId="164" fontId="3" fillId="2" borderId="0" xfId="2" applyFont="1" applyFill="1" applyBorder="1"/>
    <xf numFmtId="0" fontId="44" fillId="2" borderId="0" xfId="0" applyFont="1" applyFill="1"/>
    <xf numFmtId="164" fontId="19" fillId="5" borderId="0" xfId="2" applyFont="1" applyFill="1" applyBorder="1"/>
    <xf numFmtId="165" fontId="23" fillId="4" borderId="0" xfId="2" applyNumberFormat="1" applyFont="1" applyFill="1" applyBorder="1"/>
    <xf numFmtId="165" fontId="25" fillId="2" borderId="0" xfId="2" applyNumberFormat="1" applyFont="1" applyFill="1"/>
    <xf numFmtId="164" fontId="20" fillId="2" borderId="0" xfId="2" applyFont="1" applyFill="1"/>
    <xf numFmtId="0" fontId="6" fillId="2" borderId="0" xfId="0" applyFont="1" applyFill="1"/>
    <xf numFmtId="0" fontId="11" fillId="2" borderId="0" xfId="0" applyFont="1" applyFill="1"/>
    <xf numFmtId="0" fontId="37" fillId="2" borderId="0" xfId="0" applyFont="1" applyFill="1"/>
    <xf numFmtId="0" fontId="36" fillId="2" borderId="0" xfId="0" applyFont="1" applyFill="1"/>
    <xf numFmtId="164" fontId="8" fillId="2" borderId="0" xfId="2" applyFont="1" applyFill="1" applyBorder="1" applyAlignment="1">
      <alignment horizontal="center"/>
    </xf>
    <xf numFmtId="164" fontId="46" fillId="2" borderId="0" xfId="2" applyFont="1" applyFill="1" applyBorder="1" applyAlignment="1">
      <alignment horizontal="center"/>
    </xf>
    <xf numFmtId="167" fontId="46" fillId="2" borderId="0" xfId="2" applyNumberFormat="1" applyFont="1" applyFill="1" applyBorder="1" applyAlignment="1">
      <alignment horizontal="center"/>
    </xf>
    <xf numFmtId="164" fontId="14" fillId="2" borderId="0" xfId="2" applyFont="1" applyFill="1" applyBorder="1" applyAlignment="1">
      <alignment horizontal="center"/>
    </xf>
    <xf numFmtId="0" fontId="50" fillId="2" borderId="0" xfId="0" applyFont="1" applyFill="1"/>
    <xf numFmtId="0" fontId="0" fillId="9" borderId="0" xfId="0" applyFill="1"/>
    <xf numFmtId="0" fontId="0" fillId="10" borderId="0" xfId="0" applyFill="1"/>
    <xf numFmtId="0" fontId="14" fillId="2" borderId="0" xfId="2" applyNumberFormat="1" applyFont="1" applyFill="1" applyBorder="1" applyAlignment="1">
      <alignment horizontal="center"/>
    </xf>
    <xf numFmtId="169" fontId="0" fillId="2" borderId="0" xfId="0" applyNumberFormat="1" applyFill="1"/>
    <xf numFmtId="0" fontId="53" fillId="10" borderId="0" xfId="0" applyFont="1" applyFill="1"/>
    <xf numFmtId="164" fontId="13" fillId="2" borderId="0" xfId="2" applyFont="1" applyFill="1" applyBorder="1" applyAlignment="1">
      <alignment horizontal="center"/>
    </xf>
    <xf numFmtId="0" fontId="34" fillId="2" borderId="0" xfId="0" applyFont="1" applyFill="1"/>
    <xf numFmtId="0" fontId="12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center" vertical="center"/>
    </xf>
    <xf numFmtId="164" fontId="62" fillId="2" borderId="0" xfId="2" applyFont="1" applyFill="1" applyAlignment="1">
      <alignment vertical="center"/>
    </xf>
    <xf numFmtId="164" fontId="63" fillId="2" borderId="0" xfId="2" applyFont="1" applyFill="1" applyAlignment="1">
      <alignment vertical="center"/>
    </xf>
    <xf numFmtId="164" fontId="64" fillId="2" borderId="0" xfId="2" applyFont="1" applyFill="1" applyAlignment="1">
      <alignment vertical="center"/>
    </xf>
    <xf numFmtId="164" fontId="65" fillId="2" borderId="0" xfId="2" applyFont="1" applyFill="1" applyAlignment="1">
      <alignment vertical="center"/>
    </xf>
    <xf numFmtId="164" fontId="66" fillId="2" borderId="0" xfId="2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64" fontId="31" fillId="2" borderId="0" xfId="2" applyFont="1" applyFill="1" applyBorder="1" applyAlignment="1">
      <alignment vertical="center"/>
    </xf>
    <xf numFmtId="164" fontId="71" fillId="2" borderId="0" xfId="2" applyFont="1" applyFill="1" applyBorder="1" applyAlignment="1">
      <alignment vertical="center"/>
    </xf>
    <xf numFmtId="0" fontId="59" fillId="2" borderId="0" xfId="0" applyFont="1" applyFill="1" applyAlignment="1">
      <alignment vertical="center"/>
    </xf>
    <xf numFmtId="164" fontId="46" fillId="2" borderId="0" xfId="2" applyFont="1" applyFill="1" applyBorder="1" applyAlignment="1">
      <alignment horizontal="center" vertical="center"/>
    </xf>
    <xf numFmtId="164" fontId="14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4" fillId="2" borderId="0" xfId="2" applyFont="1" applyFill="1" applyAlignment="1">
      <alignment horizontal="center" vertical="center"/>
    </xf>
    <xf numFmtId="164" fontId="56" fillId="2" borderId="0" xfId="2" applyFont="1" applyFill="1"/>
    <xf numFmtId="0" fontId="75" fillId="2" borderId="0" xfId="0" applyFont="1" applyFill="1"/>
    <xf numFmtId="0" fontId="76" fillId="10" borderId="0" xfId="0" applyFont="1" applyFill="1"/>
    <xf numFmtId="164" fontId="79" fillId="2" borderId="0" xfId="2" applyFont="1" applyFill="1" applyBorder="1" applyAlignment="1">
      <alignment horizontal="center"/>
    </xf>
    <xf numFmtId="165" fontId="81" fillId="2" borderId="0" xfId="2" applyNumberFormat="1" applyFont="1" applyFill="1" applyBorder="1" applyAlignment="1">
      <alignment horizontal="center"/>
    </xf>
    <xf numFmtId="0" fontId="51" fillId="2" borderId="0" xfId="0" applyFont="1" applyFill="1"/>
    <xf numFmtId="164" fontId="46" fillId="2" borderId="0" xfId="2" applyFont="1" applyFill="1" applyBorder="1"/>
    <xf numFmtId="164" fontId="13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1" fillId="0" borderId="0" xfId="0" applyFont="1"/>
    <xf numFmtId="0" fontId="74" fillId="0" borderId="0" xfId="0" applyFont="1" applyAlignment="1">
      <alignment horizontal="center"/>
    </xf>
    <xf numFmtId="2" fontId="74" fillId="0" borderId="0" xfId="0" applyNumberFormat="1" applyFont="1" applyAlignment="1">
      <alignment horizontal="center"/>
    </xf>
    <xf numFmtId="0" fontId="3" fillId="2" borderId="0" xfId="2" applyNumberFormat="1" applyFont="1" applyFill="1" applyBorder="1" applyAlignment="1">
      <alignment vertical="center"/>
    </xf>
    <xf numFmtId="164" fontId="87" fillId="3" borderId="0" xfId="2" applyFont="1" applyFill="1" applyBorder="1" applyAlignment="1">
      <alignment vertical="top"/>
    </xf>
    <xf numFmtId="0" fontId="79" fillId="2" borderId="0" xfId="2" applyNumberFormat="1" applyFont="1" applyFill="1" applyBorder="1"/>
    <xf numFmtId="0" fontId="80" fillId="2" borderId="0" xfId="0" applyFont="1" applyFill="1" applyAlignment="1">
      <alignment horizontal="center"/>
    </xf>
    <xf numFmtId="164" fontId="80" fillId="2" borderId="0" xfId="2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168" fontId="82" fillId="2" borderId="0" xfId="2" applyNumberFormat="1" applyFont="1" applyFill="1" applyBorder="1" applyAlignment="1">
      <alignment horizontal="center"/>
    </xf>
    <xf numFmtId="164" fontId="82" fillId="2" borderId="0" xfId="2" applyFont="1" applyFill="1" applyBorder="1" applyAlignment="1">
      <alignment horizontal="center"/>
    </xf>
    <xf numFmtId="164" fontId="80" fillId="3" borderId="0" xfId="2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90" fillId="0" borderId="0" xfId="0" applyFont="1"/>
    <xf numFmtId="2" fontId="90" fillId="0" borderId="0" xfId="0" applyNumberFormat="1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/>
    <xf numFmtId="2" fontId="91" fillId="0" borderId="0" xfId="0" applyNumberFormat="1" applyFont="1" applyAlignment="1">
      <alignment horizontal="center"/>
    </xf>
    <xf numFmtId="0" fontId="0" fillId="12" borderId="0" xfId="0" applyFill="1"/>
    <xf numFmtId="164" fontId="6" fillId="13" borderId="1" xfId="2" applyFont="1" applyFill="1" applyBorder="1" applyAlignment="1">
      <alignment vertical="center"/>
    </xf>
    <xf numFmtId="164" fontId="12" fillId="13" borderId="1" xfId="2" applyFont="1" applyFill="1" applyBorder="1" applyAlignment="1">
      <alignment horizontal="center" vertical="center"/>
    </xf>
    <xf numFmtId="164" fontId="46" fillId="13" borderId="1" xfId="2" applyFont="1" applyFill="1" applyBorder="1" applyAlignment="1">
      <alignment horizontal="center" vertical="center"/>
    </xf>
    <xf numFmtId="164" fontId="4" fillId="13" borderId="1" xfId="2" applyFont="1" applyFill="1" applyBorder="1" applyAlignment="1">
      <alignment horizontal="center" vertical="center"/>
    </xf>
    <xf numFmtId="0" fontId="46" fillId="12" borderId="1" xfId="2" applyNumberFormat="1" applyFont="1" applyFill="1" applyBorder="1" applyAlignment="1">
      <alignment vertical="center"/>
    </xf>
    <xf numFmtId="0" fontId="13" fillId="12" borderId="1" xfId="2" applyNumberFormat="1" applyFont="1" applyFill="1" applyBorder="1" applyAlignment="1">
      <alignment horizontal="center" vertical="center"/>
    </xf>
    <xf numFmtId="0" fontId="14" fillId="12" borderId="1" xfId="1" applyNumberFormat="1" applyFont="1" applyFill="1" applyBorder="1" applyAlignment="1">
      <alignment horizontal="center" vertical="center"/>
    </xf>
    <xf numFmtId="2" fontId="9" fillId="12" borderId="1" xfId="2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vertical="center"/>
    </xf>
    <xf numFmtId="164" fontId="14" fillId="12" borderId="0" xfId="2" applyFont="1" applyFill="1" applyBorder="1" applyAlignment="1">
      <alignment horizontal="center" vertical="center"/>
    </xf>
    <xf numFmtId="0" fontId="46" fillId="12" borderId="1" xfId="1" applyNumberFormat="1" applyFont="1" applyFill="1" applyBorder="1" applyAlignment="1">
      <alignment horizontal="center" vertical="center"/>
    </xf>
    <xf numFmtId="164" fontId="7" fillId="12" borderId="1" xfId="2" applyFont="1" applyFill="1" applyBorder="1" applyAlignment="1">
      <alignment vertical="center"/>
    </xf>
    <xf numFmtId="164" fontId="10" fillId="12" borderId="1" xfId="2" applyFont="1" applyFill="1" applyBorder="1" applyAlignment="1">
      <alignment vertical="center"/>
    </xf>
    <xf numFmtId="164" fontId="46" fillId="12" borderId="1" xfId="2" applyFont="1" applyFill="1" applyBorder="1" applyAlignment="1">
      <alignment vertical="center"/>
    </xf>
    <xf numFmtId="164" fontId="9" fillId="12" borderId="1" xfId="2" applyFont="1" applyFill="1" applyBorder="1" applyAlignment="1">
      <alignment vertical="center"/>
    </xf>
    <xf numFmtId="0" fontId="46" fillId="12" borderId="1" xfId="2" applyNumberFormat="1" applyFont="1" applyFill="1" applyBorder="1" applyAlignment="1">
      <alignment horizontal="center" vertical="center"/>
    </xf>
    <xf numFmtId="164" fontId="6" fillId="12" borderId="0" xfId="2" applyFont="1" applyFill="1" applyBorder="1"/>
    <xf numFmtId="164" fontId="10" fillId="12" borderId="0" xfId="2" applyFont="1" applyFill="1" applyBorder="1"/>
    <xf numFmtId="0" fontId="7" fillId="12" borderId="0" xfId="2" applyNumberFormat="1" applyFont="1" applyFill="1" applyBorder="1"/>
    <xf numFmtId="0" fontId="13" fillId="12" borderId="0" xfId="0" applyFont="1" applyFill="1" applyAlignment="1">
      <alignment horizontal="center"/>
    </xf>
    <xf numFmtId="0" fontId="4" fillId="12" borderId="0" xfId="2" applyNumberFormat="1" applyFont="1" applyFill="1" applyBorder="1" applyAlignment="1">
      <alignment horizontal="center"/>
    </xf>
    <xf numFmtId="0" fontId="14" fillId="12" borderId="0" xfId="2" applyNumberFormat="1" applyFont="1" applyFill="1" applyBorder="1" applyAlignment="1">
      <alignment horizontal="center"/>
    </xf>
    <xf numFmtId="164" fontId="7" fillId="12" borderId="0" xfId="2" applyFont="1" applyFill="1" applyBorder="1"/>
    <xf numFmtId="164" fontId="15" fillId="12" borderId="0" xfId="2" applyFont="1" applyFill="1" applyBorder="1"/>
    <xf numFmtId="164" fontId="4" fillId="12" borderId="0" xfId="2" applyFont="1" applyFill="1" applyBorder="1"/>
    <xf numFmtId="165" fontId="8" fillId="12" borderId="0" xfId="2" applyNumberFormat="1" applyFont="1" applyFill="1" applyBorder="1"/>
    <xf numFmtId="164" fontId="58" fillId="14" borderId="0" xfId="2" applyFont="1" applyFill="1" applyBorder="1" applyAlignment="1">
      <alignment vertical="center"/>
    </xf>
    <xf numFmtId="0" fontId="59" fillId="10" borderId="0" xfId="0" applyFont="1" applyFill="1" applyAlignment="1">
      <alignment horizontal="center" vertical="center"/>
    </xf>
    <xf numFmtId="164" fontId="46" fillId="10" borderId="0" xfId="2" applyFont="1" applyFill="1" applyBorder="1" applyAlignment="1">
      <alignment horizontal="center" vertical="center"/>
    </xf>
    <xf numFmtId="164" fontId="14" fillId="10" borderId="0" xfId="2" applyFont="1" applyFill="1" applyBorder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164" fontId="60" fillId="15" borderId="0" xfId="2" applyFont="1" applyFill="1" applyBorder="1" applyAlignment="1">
      <alignment vertical="center"/>
    </xf>
    <xf numFmtId="2" fontId="61" fillId="10" borderId="0" xfId="2" applyNumberFormat="1" applyFont="1" applyFill="1" applyBorder="1" applyAlignment="1">
      <alignment vertical="center"/>
    </xf>
    <xf numFmtId="2" fontId="61" fillId="10" borderId="0" xfId="2" applyNumberFormat="1" applyFont="1" applyFill="1" applyAlignment="1">
      <alignment vertical="center"/>
    </xf>
    <xf numFmtId="0" fontId="51" fillId="10" borderId="0" xfId="0" applyFont="1" applyFill="1" applyAlignment="1">
      <alignment vertical="center"/>
    </xf>
    <xf numFmtId="0" fontId="46" fillId="10" borderId="0" xfId="2" applyNumberFormat="1" applyFont="1" applyFill="1" applyBorder="1" applyAlignment="1">
      <alignment vertical="center"/>
    </xf>
    <xf numFmtId="0" fontId="13" fillId="10" borderId="0" xfId="2" applyNumberFormat="1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/>
    </xf>
    <xf numFmtId="0" fontId="42" fillId="10" borderId="0" xfId="0" applyFont="1" applyFill="1" applyAlignment="1">
      <alignment horizontal="center" vertical="center"/>
    </xf>
    <xf numFmtId="0" fontId="3" fillId="12" borderId="0" xfId="2" applyNumberFormat="1" applyFont="1" applyFill="1" applyBorder="1" applyAlignment="1">
      <alignment vertical="center"/>
    </xf>
    <xf numFmtId="0" fontId="12" fillId="12" borderId="0" xfId="2" applyNumberFormat="1" applyFont="1" applyFill="1" applyBorder="1" applyAlignment="1">
      <alignment horizontal="center" vertical="center"/>
    </xf>
    <xf numFmtId="2" fontId="4" fillId="12" borderId="0" xfId="1" applyNumberFormat="1" applyFont="1" applyFill="1" applyBorder="1" applyAlignment="1">
      <alignment horizontal="center" vertical="center"/>
    </xf>
    <xf numFmtId="0" fontId="8" fillId="12" borderId="0" xfId="2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43" fillId="12" borderId="0" xfId="0" applyFont="1" applyFill="1"/>
    <xf numFmtId="0" fontId="3" fillId="12" borderId="0" xfId="2" applyNumberFormat="1" applyFont="1" applyFill="1" applyBorder="1"/>
    <xf numFmtId="164" fontId="11" fillId="12" borderId="0" xfId="2" applyFont="1" applyFill="1" applyBorder="1" applyAlignment="1">
      <alignment horizontal="center"/>
    </xf>
    <xf numFmtId="0" fontId="8" fillId="12" borderId="0" xfId="2" applyNumberFormat="1" applyFont="1" applyFill="1" applyBorder="1"/>
    <xf numFmtId="0" fontId="8" fillId="12" borderId="0" xfId="0" applyFont="1" applyFill="1"/>
    <xf numFmtId="164" fontId="10" fillId="12" borderId="0" xfId="2" applyFont="1" applyFill="1"/>
    <xf numFmtId="164" fontId="3" fillId="12" borderId="0" xfId="2" applyFont="1" applyFill="1"/>
    <xf numFmtId="164" fontId="7" fillId="12" borderId="0" xfId="2" applyFont="1" applyFill="1"/>
    <xf numFmtId="164" fontId="11" fillId="12" borderId="0" xfId="2" applyFont="1" applyFill="1"/>
    <xf numFmtId="164" fontId="8" fillId="12" borderId="0" xfId="2" applyFont="1" applyFill="1"/>
    <xf numFmtId="164" fontId="67" fillId="12" borderId="0" xfId="2" applyFont="1" applyFill="1" applyBorder="1" applyAlignment="1">
      <alignment vertical="center"/>
    </xf>
    <xf numFmtId="164" fontId="68" fillId="12" borderId="0" xfId="2" applyFont="1" applyFill="1" applyBorder="1" applyAlignment="1">
      <alignment vertical="center"/>
    </xf>
    <xf numFmtId="164" fontId="12" fillId="13" borderId="4" xfId="2" applyFont="1" applyFill="1" applyBorder="1" applyAlignment="1">
      <alignment horizontal="center" vertical="center"/>
    </xf>
    <xf numFmtId="164" fontId="4" fillId="13" borderId="4" xfId="2" applyFont="1" applyFill="1" applyBorder="1" applyAlignment="1">
      <alignment horizontal="center" vertical="center"/>
    </xf>
    <xf numFmtId="164" fontId="3" fillId="16" borderId="4" xfId="2" applyFont="1" applyFill="1" applyBorder="1" applyAlignment="1">
      <alignment horizontal="center" vertical="center"/>
    </xf>
    <xf numFmtId="164" fontId="7" fillId="12" borderId="4" xfId="2" applyFont="1" applyFill="1" applyBorder="1" applyAlignment="1">
      <alignment horizontal="center" vertical="center"/>
    </xf>
    <xf numFmtId="164" fontId="69" fillId="12" borderId="0" xfId="2" applyFont="1" applyFill="1" applyBorder="1" applyAlignment="1">
      <alignment horizontal="center" vertical="center"/>
    </xf>
    <xf numFmtId="0" fontId="3" fillId="12" borderId="7" xfId="2" applyNumberFormat="1" applyFont="1" applyFill="1" applyBorder="1" applyAlignment="1">
      <alignment vertical="center"/>
    </xf>
    <xf numFmtId="0" fontId="12" fillId="12" borderId="8" xfId="2" applyNumberFormat="1" applyFont="1" applyFill="1" applyBorder="1" applyAlignment="1">
      <alignment horizontal="center" vertical="center"/>
    </xf>
    <xf numFmtId="2" fontId="4" fillId="12" borderId="8" xfId="1" applyNumberFormat="1" applyFont="1" applyFill="1" applyBorder="1" applyAlignment="1">
      <alignment horizontal="center" vertical="center"/>
    </xf>
    <xf numFmtId="0" fontId="8" fillId="12" borderId="8" xfId="2" applyNumberFormat="1" applyFont="1" applyFill="1" applyBorder="1" applyAlignment="1">
      <alignment horizontal="center" vertical="center"/>
    </xf>
    <xf numFmtId="0" fontId="12" fillId="12" borderId="6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vertical="center"/>
    </xf>
    <xf numFmtId="0" fontId="12" fillId="12" borderId="3" xfId="2" applyNumberFormat="1" applyFont="1" applyFill="1" applyBorder="1" applyAlignment="1">
      <alignment horizontal="center" vertical="center"/>
    </xf>
    <xf numFmtId="0" fontId="3" fillId="12" borderId="11" xfId="2" applyNumberFormat="1" applyFont="1" applyFill="1" applyBorder="1" applyAlignment="1">
      <alignment horizontal="left" vertical="center"/>
    </xf>
    <xf numFmtId="0" fontId="42" fillId="12" borderId="11" xfId="0" applyFont="1" applyFill="1" applyBorder="1"/>
    <xf numFmtId="0" fontId="42" fillId="12" borderId="0" xfId="0" applyFont="1" applyFill="1" applyAlignment="1">
      <alignment horizontal="center"/>
    </xf>
    <xf numFmtId="0" fontId="3" fillId="12" borderId="11" xfId="0" applyFont="1" applyFill="1" applyBorder="1" applyAlignment="1">
      <alignment vertical="center"/>
    </xf>
    <xf numFmtId="0" fontId="3" fillId="12" borderId="9" xfId="2" applyNumberFormat="1" applyFont="1" applyFill="1" applyBorder="1" applyAlignment="1">
      <alignment vertical="center"/>
    </xf>
    <xf numFmtId="0" fontId="12" fillId="12" borderId="12" xfId="2" applyNumberFormat="1" applyFont="1" applyFill="1" applyBorder="1" applyAlignment="1">
      <alignment horizontal="center" vertical="center"/>
    </xf>
    <xf numFmtId="2" fontId="4" fillId="12" borderId="12" xfId="1" applyNumberFormat="1" applyFont="1" applyFill="1" applyBorder="1" applyAlignment="1">
      <alignment horizontal="center" vertical="center"/>
    </xf>
    <xf numFmtId="0" fontId="8" fillId="12" borderId="12" xfId="2" applyNumberFormat="1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12" fillId="12" borderId="10" xfId="2" applyNumberFormat="1" applyFont="1" applyFill="1" applyBorder="1" applyAlignment="1">
      <alignment horizontal="center" vertical="center"/>
    </xf>
    <xf numFmtId="164" fontId="16" fillId="4" borderId="0" xfId="2" applyFont="1" applyFill="1" applyBorder="1"/>
    <xf numFmtId="164" fontId="16" fillId="13" borderId="0" xfId="2" applyFont="1" applyFill="1" applyBorder="1"/>
    <xf numFmtId="164" fontId="17" fillId="12" borderId="0" xfId="2" applyFont="1" applyFill="1" applyBorder="1"/>
    <xf numFmtId="164" fontId="19" fillId="16" borderId="0" xfId="2" applyFont="1" applyFill="1" applyBorder="1"/>
    <xf numFmtId="0" fontId="44" fillId="12" borderId="0" xfId="0" applyFont="1" applyFill="1"/>
    <xf numFmtId="0" fontId="45" fillId="12" borderId="0" xfId="0" applyFont="1" applyFill="1"/>
    <xf numFmtId="0" fontId="70" fillId="12" borderId="0" xfId="0" applyFont="1" applyFill="1"/>
    <xf numFmtId="0" fontId="88" fillId="12" borderId="0" xfId="0" applyFont="1" applyFill="1"/>
    <xf numFmtId="0" fontId="86" fillId="12" borderId="0" xfId="0" applyFont="1" applyFill="1"/>
    <xf numFmtId="0" fontId="70" fillId="12" borderId="0" xfId="0" applyFont="1" applyFill="1" applyAlignment="1">
      <alignment horizontal="left"/>
    </xf>
    <xf numFmtId="0" fontId="70" fillId="12" borderId="0" xfId="0" applyFont="1" applyFill="1" applyAlignment="1">
      <alignment horizontal="center"/>
    </xf>
    <xf numFmtId="0" fontId="70" fillId="12" borderId="0" xfId="0" applyFont="1" applyFill="1" applyAlignment="1">
      <alignment horizontal="center" vertical="center"/>
    </xf>
    <xf numFmtId="0" fontId="72" fillId="12" borderId="0" xfId="0" applyFont="1" applyFill="1"/>
    <xf numFmtId="0" fontId="70" fillId="12" borderId="0" xfId="0" applyFont="1" applyFill="1" applyAlignment="1">
      <alignment vertical="center"/>
    </xf>
    <xf numFmtId="16" fontId="0" fillId="12" borderId="0" xfId="0" applyNumberFormat="1" applyFill="1"/>
    <xf numFmtId="169" fontId="0" fillId="12" borderId="0" xfId="0" applyNumberFormat="1" applyFill="1"/>
    <xf numFmtId="0" fontId="50" fillId="12" borderId="0" xfId="0" applyFont="1" applyFill="1"/>
    <xf numFmtId="0" fontId="52" fillId="12" borderId="0" xfId="0" applyFont="1" applyFill="1"/>
    <xf numFmtId="164" fontId="4" fillId="13" borderId="1" xfId="2" applyFont="1" applyFill="1" applyBorder="1" applyAlignment="1">
      <alignment vertical="center"/>
    </xf>
    <xf numFmtId="2" fontId="9" fillId="12" borderId="1" xfId="1" applyNumberFormat="1" applyFont="1" applyFill="1" applyBorder="1" applyAlignment="1">
      <alignment horizontal="center" vertical="center"/>
    </xf>
    <xf numFmtId="1" fontId="46" fillId="12" borderId="1" xfId="0" applyNumberFormat="1" applyFont="1" applyFill="1" applyBorder="1" applyAlignment="1">
      <alignment horizontal="center" vertical="center"/>
    </xf>
    <xf numFmtId="0" fontId="46" fillId="12" borderId="1" xfId="0" applyFont="1" applyFill="1" applyBorder="1" applyAlignment="1">
      <alignment horizontal="center" vertical="center"/>
    </xf>
    <xf numFmtId="0" fontId="13" fillId="12" borderId="5" xfId="2" applyNumberFormat="1" applyFont="1" applyFill="1" applyBorder="1" applyAlignment="1">
      <alignment horizontal="center" vertical="center"/>
    </xf>
    <xf numFmtId="1" fontId="46" fillId="12" borderId="1" xfId="1" applyNumberFormat="1" applyFont="1" applyFill="1" applyBorder="1" applyAlignment="1">
      <alignment horizontal="center" vertical="center"/>
    </xf>
    <xf numFmtId="0" fontId="46" fillId="12" borderId="5" xfId="2" applyNumberFormat="1" applyFont="1" applyFill="1" applyBorder="1" applyAlignment="1">
      <alignment horizontal="left" vertical="center"/>
    </xf>
    <xf numFmtId="1" fontId="46" fillId="12" borderId="1" xfId="2" applyNumberFormat="1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vertical="center"/>
    </xf>
    <xf numFmtId="0" fontId="51" fillId="12" borderId="7" xfId="0" applyFont="1" applyFill="1" applyBorder="1"/>
    <xf numFmtId="0" fontId="73" fillId="12" borderId="8" xfId="0" applyFont="1" applyFill="1" applyBorder="1" applyAlignment="1">
      <alignment horizontal="center"/>
    </xf>
    <xf numFmtId="0" fontId="51" fillId="12" borderId="8" xfId="0" applyFont="1" applyFill="1" applyBorder="1" applyAlignment="1">
      <alignment horizontal="center"/>
    </xf>
    <xf numFmtId="0" fontId="51" fillId="12" borderId="6" xfId="0" applyFont="1" applyFill="1" applyBorder="1" applyAlignment="1">
      <alignment horizontal="center"/>
    </xf>
    <xf numFmtId="0" fontId="47" fillId="12" borderId="11" xfId="0" applyFont="1" applyFill="1" applyBorder="1"/>
    <xf numFmtId="0" fontId="73" fillId="12" borderId="0" xfId="0" applyFont="1" applyFill="1" applyAlignment="1">
      <alignment horizontal="center"/>
    </xf>
    <xf numFmtId="16" fontId="85" fillId="12" borderId="0" xfId="0" applyNumberFormat="1" applyFont="1" applyFill="1" applyAlignment="1">
      <alignment horizontal="center"/>
    </xf>
    <xf numFmtId="169" fontId="85" fillId="12" borderId="0" xfId="0" applyNumberFormat="1" applyFont="1" applyFill="1" applyAlignment="1">
      <alignment horizontal="center"/>
    </xf>
    <xf numFmtId="16" fontId="85" fillId="12" borderId="3" xfId="0" applyNumberFormat="1" applyFont="1" applyFill="1" applyBorder="1" applyAlignment="1">
      <alignment horizontal="center"/>
    </xf>
    <xf numFmtId="0" fontId="74" fillId="12" borderId="11" xfId="0" applyFont="1" applyFill="1" applyBorder="1"/>
    <xf numFmtId="0" fontId="74" fillId="12" borderId="1" xfId="0" applyFont="1" applyFill="1" applyBorder="1" applyAlignment="1">
      <alignment horizontal="center"/>
    </xf>
    <xf numFmtId="0" fontId="74" fillId="12" borderId="9" xfId="0" applyFont="1" applyFill="1" applyBorder="1"/>
    <xf numFmtId="0" fontId="73" fillId="12" borderId="12" xfId="0" applyFont="1" applyFill="1" applyBorder="1" applyAlignment="1">
      <alignment horizontal="center"/>
    </xf>
    <xf numFmtId="0" fontId="0" fillId="12" borderId="4" xfId="0" applyFill="1" applyBorder="1"/>
    <xf numFmtId="0" fontId="0" fillId="12" borderId="16" xfId="0" applyFill="1" applyBorder="1"/>
    <xf numFmtId="0" fontId="51" fillId="12" borderId="16" xfId="0" applyFont="1" applyFill="1" applyBorder="1" applyAlignment="1">
      <alignment horizontal="center"/>
    </xf>
    <xf numFmtId="0" fontId="51" fillId="12" borderId="17" xfId="0" applyFont="1" applyFill="1" applyBorder="1" applyAlignment="1">
      <alignment horizontal="center"/>
    </xf>
    <xf numFmtId="16" fontId="85" fillId="12" borderId="18" xfId="0" applyNumberFormat="1" applyFont="1" applyFill="1" applyBorder="1" applyAlignment="1">
      <alignment horizontal="center"/>
    </xf>
    <xf numFmtId="169" fontId="85" fillId="12" borderId="18" xfId="0" applyNumberFormat="1" applyFont="1" applyFill="1" applyBorder="1" applyAlignment="1">
      <alignment horizontal="center"/>
    </xf>
    <xf numFmtId="16" fontId="85" fillId="12" borderId="2" xfId="0" applyNumberFormat="1" applyFont="1" applyFill="1" applyBorder="1" applyAlignment="1">
      <alignment horizontal="center"/>
    </xf>
    <xf numFmtId="164" fontId="56" fillId="13" borderId="19" xfId="2" applyFont="1" applyFill="1" applyBorder="1" applyAlignment="1">
      <alignment horizontal="center" vertical="center"/>
    </xf>
    <xf numFmtId="165" fontId="78" fillId="13" borderId="20" xfId="2" applyNumberFormat="1" applyFont="1" applyFill="1" applyBorder="1"/>
    <xf numFmtId="164" fontId="79" fillId="12" borderId="0" xfId="2" applyFont="1" applyFill="1" applyBorder="1" applyAlignment="1">
      <alignment horizontal="center"/>
    </xf>
    <xf numFmtId="0" fontId="79" fillId="12" borderId="1" xfId="2" applyNumberFormat="1" applyFont="1" applyFill="1" applyBorder="1"/>
    <xf numFmtId="0" fontId="80" fillId="12" borderId="1" xfId="2" applyNumberFormat="1" applyFont="1" applyFill="1" applyBorder="1" applyAlignment="1">
      <alignment horizontal="center"/>
    </xf>
    <xf numFmtId="0" fontId="80" fillId="12" borderId="1" xfId="0" applyFont="1" applyFill="1" applyBorder="1" applyAlignment="1">
      <alignment horizontal="center"/>
    </xf>
    <xf numFmtId="0" fontId="82" fillId="12" borderId="1" xfId="0" applyFont="1" applyFill="1" applyBorder="1" applyAlignment="1">
      <alignment horizontal="center"/>
    </xf>
    <xf numFmtId="0" fontId="82" fillId="12" borderId="1" xfId="2" applyNumberFormat="1" applyFont="1" applyFill="1" applyBorder="1" applyAlignment="1">
      <alignment horizontal="center"/>
    </xf>
    <xf numFmtId="165" fontId="81" fillId="12" borderId="1" xfId="2" applyNumberFormat="1" applyFont="1" applyFill="1" applyBorder="1" applyAlignment="1">
      <alignment horizontal="center"/>
    </xf>
    <xf numFmtId="0" fontId="80" fillId="13" borderId="1" xfId="2" applyNumberFormat="1" applyFont="1" applyFill="1" applyBorder="1" applyAlignment="1">
      <alignment horizontal="center"/>
    </xf>
    <xf numFmtId="0" fontId="80" fillId="11" borderId="1" xfId="2" applyNumberFormat="1" applyFont="1" applyFill="1" applyBorder="1" applyAlignment="1">
      <alignment horizontal="center"/>
    </xf>
    <xf numFmtId="164" fontId="56" fillId="13" borderId="1" xfId="2" applyFont="1" applyFill="1" applyBorder="1" applyAlignment="1">
      <alignment horizontal="center" vertical="center"/>
    </xf>
    <xf numFmtId="165" fontId="78" fillId="13" borderId="1" xfId="2" applyNumberFormat="1" applyFont="1" applyFill="1" applyBorder="1"/>
    <xf numFmtId="164" fontId="80" fillId="11" borderId="1" xfId="2" applyFont="1" applyFill="1" applyBorder="1" applyAlignment="1">
      <alignment horizontal="center"/>
    </xf>
    <xf numFmtId="0" fontId="79" fillId="12" borderId="2" xfId="2" applyNumberFormat="1" applyFont="1" applyFill="1" applyBorder="1"/>
    <xf numFmtId="0" fontId="76" fillId="12" borderId="2" xfId="0" applyFont="1" applyFill="1" applyBorder="1"/>
    <xf numFmtId="0" fontId="63" fillId="13" borderId="2" xfId="2" applyNumberFormat="1" applyFont="1" applyFill="1" applyBorder="1"/>
    <xf numFmtId="0" fontId="83" fillId="12" borderId="2" xfId="0" applyFont="1" applyFill="1" applyBorder="1"/>
    <xf numFmtId="164" fontId="77" fillId="12" borderId="4" xfId="2" applyFont="1" applyFill="1" applyBorder="1"/>
    <xf numFmtId="164" fontId="79" fillId="12" borderId="16" xfId="2" applyFont="1" applyFill="1" applyBorder="1" applyAlignment="1">
      <alignment horizontal="center"/>
    </xf>
    <xf numFmtId="164" fontId="79" fillId="12" borderId="17" xfId="2" applyFont="1" applyFill="1" applyBorder="1" applyAlignment="1">
      <alignment horizontal="center"/>
    </xf>
    <xf numFmtId="164" fontId="77" fillId="13" borderId="2" xfId="2" applyFont="1" applyFill="1" applyBorder="1"/>
    <xf numFmtId="165" fontId="23" fillId="13" borderId="0" xfId="2" applyNumberFormat="1" applyFont="1" applyFill="1" applyBorder="1"/>
    <xf numFmtId="164" fontId="24" fillId="12" borderId="0" xfId="2" applyFont="1" applyFill="1"/>
    <xf numFmtId="166" fontId="26" fillId="12" borderId="0" xfId="0" applyNumberFormat="1" applyFont="1" applyFill="1"/>
    <xf numFmtId="164" fontId="2" fillId="12" borderId="0" xfId="2" applyFill="1"/>
    <xf numFmtId="166" fontId="2" fillId="12" borderId="0" xfId="0" applyNumberFormat="1" applyFont="1" applyFill="1"/>
    <xf numFmtId="0" fontId="29" fillId="12" borderId="0" xfId="0" applyFont="1" applyFill="1"/>
    <xf numFmtId="165" fontId="25" fillId="12" borderId="0" xfId="2" applyNumberFormat="1" applyFont="1" applyFill="1"/>
    <xf numFmtId="164" fontId="22" fillId="12" borderId="0" xfId="2" applyFont="1" applyFill="1"/>
    <xf numFmtId="0" fontId="6" fillId="12" borderId="0" xfId="0" applyFont="1" applyFill="1"/>
    <xf numFmtId="165" fontId="6" fillId="12" borderId="0" xfId="2" applyNumberFormat="1" applyFont="1" applyFill="1" applyBorder="1"/>
    <xf numFmtId="164" fontId="6" fillId="13" borderId="0" xfId="2" applyFont="1" applyFill="1" applyBorder="1"/>
    <xf numFmtId="164" fontId="20" fillId="12" borderId="0" xfId="2" applyFont="1" applyFill="1"/>
    <xf numFmtId="164" fontId="80" fillId="12" borderId="1" xfId="2" applyFont="1" applyFill="1" applyBorder="1" applyAlignment="1">
      <alignment horizontal="center"/>
    </xf>
    <xf numFmtId="164" fontId="82" fillId="12" borderId="1" xfId="2" applyFont="1" applyFill="1" applyBorder="1" applyAlignment="1">
      <alignment horizontal="center"/>
    </xf>
    <xf numFmtId="164" fontId="6" fillId="12" borderId="0" xfId="2" applyFont="1" applyFill="1" applyBorder="1" applyAlignment="1">
      <alignment horizontal="center"/>
    </xf>
    <xf numFmtId="0" fontId="48" fillId="12" borderId="0" xfId="0" applyFont="1" applyFill="1"/>
    <xf numFmtId="0" fontId="14" fillId="12" borderId="0" xfId="0" applyFont="1" applyFill="1"/>
    <xf numFmtId="0" fontId="27" fillId="12" borderId="0" xfId="2" applyNumberFormat="1" applyFont="1" applyFill="1" applyBorder="1" applyAlignment="1">
      <alignment horizontal="center"/>
    </xf>
    <xf numFmtId="164" fontId="27" fillId="12" borderId="0" xfId="2" applyFont="1" applyFill="1" applyBorder="1" applyAlignment="1">
      <alignment horizontal="center"/>
    </xf>
    <xf numFmtId="0" fontId="27" fillId="12" borderId="0" xfId="0" applyFont="1" applyFill="1" applyAlignment="1">
      <alignment horizontal="center"/>
    </xf>
    <xf numFmtId="0" fontId="28" fillId="12" borderId="0" xfId="0" applyFont="1" applyFill="1" applyAlignment="1">
      <alignment horizontal="center"/>
    </xf>
    <xf numFmtId="164" fontId="28" fillId="12" borderId="0" xfId="2" applyFont="1" applyFill="1" applyBorder="1" applyAlignment="1">
      <alignment horizontal="center"/>
    </xf>
    <xf numFmtId="164" fontId="27" fillId="11" borderId="0" xfId="2" applyFont="1" applyFill="1" applyBorder="1" applyAlignment="1">
      <alignment horizontal="center"/>
    </xf>
    <xf numFmtId="165" fontId="9" fillId="12" borderId="0" xfId="2" applyNumberFormat="1" applyFont="1" applyFill="1" applyBorder="1" applyAlignment="1">
      <alignment horizontal="center"/>
    </xf>
    <xf numFmtId="164" fontId="21" fillId="12" borderId="0" xfId="2" applyFont="1" applyFill="1"/>
    <xf numFmtId="164" fontId="21" fillId="12" borderId="0" xfId="2" applyFont="1" applyFill="1" applyBorder="1"/>
    <xf numFmtId="164" fontId="33" fillId="12" borderId="0" xfId="2" applyFont="1" applyFill="1" applyBorder="1"/>
    <xf numFmtId="0" fontId="34" fillId="12" borderId="0" xfId="0" applyFont="1" applyFill="1"/>
    <xf numFmtId="0" fontId="37" fillId="12" borderId="0" xfId="0" applyFont="1" applyFill="1"/>
    <xf numFmtId="0" fontId="36" fillId="12" borderId="0" xfId="0" applyFont="1" applyFill="1"/>
    <xf numFmtId="0" fontId="38" fillId="12" borderId="0" xfId="0" applyFont="1" applyFill="1"/>
    <xf numFmtId="0" fontId="39" fillId="12" borderId="0" xfId="0" applyFont="1" applyFill="1"/>
    <xf numFmtId="0" fontId="3" fillId="12" borderId="0" xfId="0" applyFont="1" applyFill="1"/>
    <xf numFmtId="0" fontId="35" fillId="12" borderId="0" xfId="0" applyFont="1" applyFill="1"/>
    <xf numFmtId="0" fontId="18" fillId="12" borderId="0" xfId="0" applyFont="1" applyFill="1"/>
    <xf numFmtId="0" fontId="32" fillId="12" borderId="0" xfId="0" applyFont="1" applyFill="1"/>
    <xf numFmtId="0" fontId="51" fillId="10" borderId="0" xfId="0" applyFont="1" applyFill="1"/>
    <xf numFmtId="164" fontId="33" fillId="10" borderId="0" xfId="2" applyFont="1" applyFill="1" applyBorder="1"/>
    <xf numFmtId="0" fontId="83" fillId="12" borderId="16" xfId="2" applyNumberFormat="1" applyFont="1" applyFill="1" applyBorder="1" applyAlignment="1">
      <alignment horizontal="center" vertical="center"/>
    </xf>
    <xf numFmtId="0" fontId="83" fillId="12" borderId="17" xfId="2" applyNumberFormat="1" applyFont="1" applyFill="1" applyBorder="1" applyAlignment="1">
      <alignment horizontal="center" vertical="center"/>
    </xf>
    <xf numFmtId="0" fontId="84" fillId="7" borderId="0" xfId="0" applyFont="1" applyFill="1" applyAlignment="1">
      <alignment vertical="center"/>
    </xf>
    <xf numFmtId="0" fontId="51" fillId="7" borderId="0" xfId="0" applyFont="1" applyFill="1" applyAlignment="1">
      <alignment vertical="center"/>
    </xf>
    <xf numFmtId="0" fontId="31" fillId="11" borderId="16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1" fillId="7" borderId="11" xfId="0" applyFont="1" applyFill="1" applyBorder="1" applyAlignment="1">
      <alignment horizontal="center" vertical="center"/>
    </xf>
    <xf numFmtId="0" fontId="84" fillId="7" borderId="3" xfId="0" applyFont="1" applyFill="1" applyBorder="1" applyAlignment="1">
      <alignment vertical="center"/>
    </xf>
    <xf numFmtId="0" fontId="31" fillId="11" borderId="5" xfId="0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" fillId="18" borderId="15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14" fillId="12" borderId="1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vertical="center"/>
    </xf>
    <xf numFmtId="0" fontId="46" fillId="12" borderId="11" xfId="0" applyFont="1" applyFill="1" applyBorder="1" applyAlignment="1">
      <alignment horizontal="left" vertical="center"/>
    </xf>
    <xf numFmtId="0" fontId="54" fillId="12" borderId="1" xfId="0" applyFont="1" applyFill="1" applyBorder="1" applyAlignment="1">
      <alignment horizontal="center" vertical="center"/>
    </xf>
    <xf numFmtId="0" fontId="46" fillId="12" borderId="5" xfId="0" applyFont="1" applyFill="1" applyBorder="1" applyAlignment="1">
      <alignment horizontal="center" vertical="center"/>
    </xf>
    <xf numFmtId="0" fontId="55" fillId="12" borderId="5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9" xfId="0" applyFont="1" applyFill="1" applyBorder="1" applyAlignment="1">
      <alignment vertical="center"/>
    </xf>
    <xf numFmtId="0" fontId="4" fillId="12" borderId="13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64" fontId="3" fillId="12" borderId="0" xfId="2" applyFont="1" applyFill="1" applyBorder="1"/>
    <xf numFmtId="164" fontId="8" fillId="12" borderId="0" xfId="2" applyFont="1" applyFill="1" applyBorder="1"/>
    <xf numFmtId="164" fontId="46" fillId="12" borderId="4" xfId="2" applyFont="1" applyFill="1" applyBorder="1" applyAlignment="1">
      <alignment horizontal="center"/>
    </xf>
    <xf numFmtId="164" fontId="12" fillId="12" borderId="4" xfId="2" applyFont="1" applyFill="1" applyBorder="1" applyAlignment="1">
      <alignment horizontal="center"/>
    </xf>
    <xf numFmtId="164" fontId="8" fillId="12" borderId="7" xfId="2" applyFont="1" applyFill="1" applyBorder="1" applyAlignment="1">
      <alignment horizontal="center"/>
    </xf>
    <xf numFmtId="164" fontId="8" fillId="12" borderId="8" xfId="2" applyFont="1" applyFill="1" applyBorder="1" applyAlignment="1">
      <alignment horizontal="center"/>
    </xf>
    <xf numFmtId="164" fontId="46" fillId="12" borderId="8" xfId="2" applyFont="1" applyFill="1" applyBorder="1" applyAlignment="1">
      <alignment horizontal="center"/>
    </xf>
    <xf numFmtId="164" fontId="8" fillId="12" borderId="6" xfId="2" applyFont="1" applyFill="1" applyBorder="1" applyAlignment="1">
      <alignment horizontal="center"/>
    </xf>
    <xf numFmtId="164" fontId="8" fillId="12" borderId="0" xfId="2" applyFont="1" applyFill="1" applyBorder="1" applyAlignment="1">
      <alignment horizontal="center"/>
    </xf>
    <xf numFmtId="164" fontId="14" fillId="12" borderId="6" xfId="0" applyNumberFormat="1" applyFont="1" applyFill="1" applyBorder="1" applyAlignment="1">
      <alignment horizontal="center"/>
    </xf>
    <xf numFmtId="164" fontId="41" fillId="12" borderId="0" xfId="2" applyFont="1" applyFill="1" applyBorder="1" applyAlignment="1">
      <alignment horizontal="center"/>
    </xf>
    <xf numFmtId="164" fontId="14" fillId="12" borderId="7" xfId="2" applyFont="1" applyFill="1" applyBorder="1" applyAlignment="1">
      <alignment horizontal="center"/>
    </xf>
    <xf numFmtId="164" fontId="14" fillId="12" borderId="8" xfId="2" applyFont="1" applyFill="1" applyBorder="1" applyAlignment="1">
      <alignment horizontal="center"/>
    </xf>
    <xf numFmtId="164" fontId="42" fillId="12" borderId="0" xfId="0" applyNumberFormat="1" applyFont="1" applyFill="1" applyAlignment="1">
      <alignment horizontal="center"/>
    </xf>
    <xf numFmtId="164" fontId="3" fillId="12" borderId="7" xfId="2" applyFont="1" applyFill="1" applyBorder="1"/>
    <xf numFmtId="167" fontId="46" fillId="12" borderId="8" xfId="2" applyNumberFormat="1" applyFont="1" applyFill="1" applyBorder="1" applyAlignment="1">
      <alignment horizontal="center"/>
    </xf>
    <xf numFmtId="164" fontId="13" fillId="12" borderId="8" xfId="0" applyNumberFormat="1" applyFont="1" applyFill="1" applyBorder="1" applyAlignment="1">
      <alignment horizontal="center"/>
    </xf>
    <xf numFmtId="164" fontId="13" fillId="12" borderId="8" xfId="2" applyFont="1" applyFill="1" applyBorder="1" applyAlignment="1">
      <alignment horizontal="center"/>
    </xf>
    <xf numFmtId="0" fontId="14" fillId="12" borderId="8" xfId="2" applyNumberFormat="1" applyFont="1" applyFill="1" applyBorder="1" applyAlignment="1">
      <alignment horizontal="center"/>
    </xf>
    <xf numFmtId="164" fontId="14" fillId="12" borderId="8" xfId="0" applyNumberFormat="1" applyFont="1" applyFill="1" applyBorder="1" applyAlignment="1">
      <alignment horizontal="center"/>
    </xf>
    <xf numFmtId="164" fontId="13" fillId="12" borderId="6" xfId="0" applyNumberFormat="1" applyFont="1" applyFill="1" applyBorder="1" applyAlignment="1">
      <alignment horizontal="center"/>
    </xf>
    <xf numFmtId="164" fontId="3" fillId="12" borderId="11" xfId="2" applyFont="1" applyFill="1" applyBorder="1"/>
    <xf numFmtId="167" fontId="46" fillId="12" borderId="0" xfId="2" applyNumberFormat="1" applyFont="1" applyFill="1" applyBorder="1" applyAlignment="1">
      <alignment horizontal="center"/>
    </xf>
    <xf numFmtId="164" fontId="13" fillId="12" borderId="0" xfId="0" applyNumberFormat="1" applyFont="1" applyFill="1" applyAlignment="1">
      <alignment horizontal="center"/>
    </xf>
    <xf numFmtId="164" fontId="46" fillId="12" borderId="0" xfId="2" applyFont="1" applyFill="1" applyBorder="1" applyAlignment="1">
      <alignment horizontal="center"/>
    </xf>
    <xf numFmtId="164" fontId="13" fillId="12" borderId="0" xfId="2" applyFont="1" applyFill="1" applyBorder="1" applyAlignment="1">
      <alignment horizontal="center"/>
    </xf>
    <xf numFmtId="164" fontId="14" fillId="12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164" fontId="14" fillId="12" borderId="0" xfId="2" applyFont="1" applyFill="1" applyBorder="1" applyAlignment="1">
      <alignment horizontal="center"/>
    </xf>
    <xf numFmtId="164" fontId="13" fillId="12" borderId="3" xfId="0" applyNumberFormat="1" applyFont="1" applyFill="1" applyBorder="1" applyAlignment="1">
      <alignment horizontal="center"/>
    </xf>
    <xf numFmtId="0" fontId="46" fillId="12" borderId="0" xfId="2" applyNumberFormat="1" applyFont="1" applyFill="1" applyBorder="1" applyAlignment="1">
      <alignment horizontal="center"/>
    </xf>
    <xf numFmtId="0" fontId="46" fillId="12" borderId="11" xfId="2" applyNumberFormat="1" applyFont="1" applyFill="1" applyBorder="1"/>
    <xf numFmtId="164" fontId="3" fillId="12" borderId="9" xfId="2" applyFont="1" applyFill="1" applyBorder="1"/>
    <xf numFmtId="167" fontId="46" fillId="12" borderId="12" xfId="2" applyNumberFormat="1" applyFont="1" applyFill="1" applyBorder="1" applyAlignment="1">
      <alignment horizontal="center"/>
    </xf>
    <xf numFmtId="164" fontId="13" fillId="12" borderId="12" xfId="0" applyNumberFormat="1" applyFont="1" applyFill="1" applyBorder="1" applyAlignment="1">
      <alignment horizontal="center"/>
    </xf>
    <xf numFmtId="164" fontId="8" fillId="12" borderId="12" xfId="2" applyFont="1" applyFill="1" applyBorder="1" applyAlignment="1">
      <alignment horizontal="center"/>
    </xf>
    <xf numFmtId="164" fontId="46" fillId="12" borderId="12" xfId="2" applyFont="1" applyFill="1" applyBorder="1" applyAlignment="1">
      <alignment horizontal="center"/>
    </xf>
    <xf numFmtId="164" fontId="13" fillId="12" borderId="12" xfId="2" applyFont="1" applyFill="1" applyBorder="1" applyAlignment="1">
      <alignment horizontal="center"/>
    </xf>
    <xf numFmtId="164" fontId="14" fillId="12" borderId="12" xfId="2" applyFont="1" applyFill="1" applyBorder="1" applyAlignment="1">
      <alignment horizontal="center"/>
    </xf>
    <xf numFmtId="164" fontId="14" fillId="12" borderId="12" xfId="0" applyNumberFormat="1" applyFont="1" applyFill="1" applyBorder="1" applyAlignment="1">
      <alignment horizontal="center"/>
    </xf>
    <xf numFmtId="164" fontId="13" fillId="12" borderId="10" xfId="0" applyNumberFormat="1" applyFont="1" applyFill="1" applyBorder="1" applyAlignment="1">
      <alignment horizontal="center"/>
    </xf>
    <xf numFmtId="164" fontId="46" fillId="12" borderId="4" xfId="2" applyFont="1" applyFill="1" applyBorder="1"/>
    <xf numFmtId="164" fontId="46" fillId="12" borderId="16" xfId="2" applyFont="1" applyFill="1" applyBorder="1"/>
    <xf numFmtId="164" fontId="46" fillId="12" borderId="17" xfId="2" applyFont="1" applyFill="1" applyBorder="1"/>
    <xf numFmtId="0" fontId="51" fillId="0" borderId="0" xfId="0" applyFont="1" applyAlignment="1">
      <alignment horizontal="center"/>
    </xf>
    <xf numFmtId="164" fontId="93" fillId="14" borderId="0" xfId="2" applyFont="1" applyFill="1" applyBorder="1" applyAlignment="1">
      <alignment vertical="center"/>
    </xf>
    <xf numFmtId="164" fontId="70" fillId="4" borderId="0" xfId="2" applyFont="1" applyFill="1" applyBorder="1" applyAlignment="1">
      <alignment horizontal="center" vertical="center"/>
    </xf>
    <xf numFmtId="164" fontId="94" fillId="3" borderId="0" xfId="2" applyFont="1" applyFill="1" applyBorder="1" applyAlignment="1">
      <alignment horizontal="center" vertical="center"/>
    </xf>
    <xf numFmtId="164" fontId="56" fillId="4" borderId="0" xfId="2" applyFont="1" applyFill="1" applyBorder="1" applyAlignment="1">
      <alignment horizontal="center"/>
    </xf>
    <xf numFmtId="0" fontId="6" fillId="13" borderId="0" xfId="0" applyFont="1" applyFill="1"/>
    <xf numFmtId="164" fontId="6" fillId="13" borderId="0" xfId="2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0" fillId="17" borderId="0" xfId="0" applyFill="1"/>
    <xf numFmtId="0" fontId="40" fillId="8" borderId="0" xfId="0" applyFont="1" applyFill="1" applyAlignment="1">
      <alignment vertical="center"/>
    </xf>
    <xf numFmtId="0" fontId="70" fillId="2" borderId="0" xfId="2" applyNumberFormat="1" applyFont="1" applyFill="1" applyBorder="1" applyAlignment="1">
      <alignment horizontal="center" vertical="center"/>
    </xf>
    <xf numFmtId="0" fontId="6" fillId="13" borderId="1" xfId="2" applyNumberFormat="1" applyFont="1" applyFill="1" applyBorder="1" applyAlignment="1">
      <alignment vertical="center"/>
    </xf>
    <xf numFmtId="0" fontId="12" fillId="13" borderId="1" xfId="2" applyNumberFormat="1" applyFont="1" applyFill="1" applyBorder="1" applyAlignment="1">
      <alignment horizontal="center" vertical="center"/>
    </xf>
    <xf numFmtId="0" fontId="46" fillId="13" borderId="1" xfId="2" applyNumberFormat="1" applyFont="1" applyFill="1" applyBorder="1" applyAlignment="1">
      <alignment horizontal="center" vertical="center"/>
    </xf>
    <xf numFmtId="2" fontId="4" fillId="13" borderId="1" xfId="2" applyNumberFormat="1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164" fontId="80" fillId="11" borderId="1" xfId="2" applyNumberFormat="1" applyFont="1" applyFill="1" applyBorder="1" applyAlignment="1">
      <alignment horizontal="center"/>
    </xf>
  </cellXfs>
  <cellStyles count="3">
    <cellStyle name="Excel Built-in Normal" xfId="2" xr:uid="{536EA266-E649-48CA-BD1B-DD09516D82DA}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C0C0C0"/>
      <color rgb="FF009900"/>
      <color rgb="FF0F06BA"/>
      <color rgb="FFD66314"/>
      <color rgb="FFDDDDDD"/>
      <color rgb="FFEAEAEA"/>
      <color rgb="FF00CC00"/>
      <color rgb="FF669900"/>
      <color rgb="FF33CC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335280</xdr:colOff>
      <xdr:row>0</xdr:row>
      <xdr:rowOff>0</xdr:rowOff>
    </xdr:from>
    <xdr:ext cx="4061460" cy="5273040"/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2284D65F-9EDB-4018-82B3-2D04C876AF33}"/>
            </a:ext>
          </a:extLst>
        </xdr:cNvPr>
        <xdr:cNvSpPr/>
      </xdr:nvSpPr>
      <xdr:spPr>
        <a:xfrm>
          <a:off x="7040880" y="0"/>
          <a:ext cx="4061460" cy="52730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nl-NL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Sjoeldatums</a:t>
          </a:r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2024-2025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 september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 september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oktober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23 oktober  Jaarvergadering + sjoelen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 november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 december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 december Kerst-Bingo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 januari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 januari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 januari Gezellige Sjoelavond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februari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400" b="0" baseline="0"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Koppeltoernooi  8 februari  →→→→→</a:t>
          </a:r>
          <a:endParaRPr lang="nl-NL" sz="1400" b="0">
            <a:effectLst/>
            <a:latin typeface="+mn-lt"/>
          </a:endParaRP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19 februari        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 maart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 april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 april </a:t>
          </a:r>
        </a:p>
        <a:p>
          <a:pPr algn="ctr"/>
          <a:r>
            <a:rPr lang="nl-NL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Bingo sjoelen + prijsuitreiking</a:t>
          </a: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endParaRPr lang="nl-NL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11</xdr:col>
      <xdr:colOff>76200</xdr:colOff>
      <xdr:row>26</xdr:row>
      <xdr:rowOff>39851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911CB53-44CE-3783-7C1B-B9B3D264E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81799" cy="4794731"/>
        </a:xfrm>
        <a:prstGeom prst="rect">
          <a:avLst/>
        </a:prstGeom>
      </xdr:spPr>
    </xdr:pic>
    <xdr:clientData/>
  </xdr:twoCellAnchor>
  <xdr:twoCellAnchor editAs="oneCell">
    <xdr:from>
      <xdr:col>17</xdr:col>
      <xdr:colOff>502921</xdr:colOff>
      <xdr:row>0</xdr:row>
      <xdr:rowOff>68580</xdr:rowOff>
    </xdr:from>
    <xdr:to>
      <xdr:col>23</xdr:col>
      <xdr:colOff>77725</xdr:colOff>
      <xdr:row>25</xdr:row>
      <xdr:rowOff>68580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093A3F-FD43-39CB-6D8D-2DBDA0D41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6121" y="68580"/>
          <a:ext cx="3232404" cy="45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4AF5DE08-E5C3-4D7B-A997-FDDCDEB73EEE}"/>
            </a:ext>
          </a:extLst>
        </xdr:cNvPr>
        <xdr:cNvSpPr/>
      </xdr:nvSpPr>
      <xdr:spPr>
        <a:xfrm>
          <a:off x="6265383" y="2381606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12</xdr:row>
      <xdr:rowOff>356</xdr:rowOff>
    </xdr:from>
    <xdr:ext cx="0" cy="0"/>
    <xdr:sp macro="" textlink="">
      <xdr:nvSpPr>
        <xdr:cNvPr id="2" name="Rechte verbindingslijn 10">
          <a:extLst>
            <a:ext uri="{FF2B5EF4-FFF2-40B4-BE49-F238E27FC236}">
              <a16:creationId xmlns:a16="http://schemas.microsoft.com/office/drawing/2014/main" id="{68571F18-65AF-4BA4-A235-252F5F6AE21D}"/>
            </a:ext>
          </a:extLst>
        </xdr:cNvPr>
        <xdr:cNvSpPr/>
      </xdr:nvSpPr>
      <xdr:spPr>
        <a:xfrm>
          <a:off x="8541858" y="2295881"/>
          <a:ext cx="0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25402" cap="flat">
          <a:solidFill>
            <a:srgbClr val="000000"/>
          </a:solidFill>
          <a:prstDash val="solid"/>
          <a:miter/>
        </a:ln>
      </xdr:spPr>
      <xdr:txBody>
        <a:bodyPr vert="horz" wrap="none" lIns="0" tIns="0" rIns="0" bIns="0" anchor="ctr" anchorCtr="1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nl-NL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EFFE1-EBB1-4742-BB49-FE37FA876394}">
  <dimension ref="A1:CG166"/>
  <sheetViews>
    <sheetView tabSelected="1" zoomScaleNormal="100" workbookViewId="0">
      <selection activeCell="L43" sqref="L43"/>
    </sheetView>
  </sheetViews>
  <sheetFormatPr defaultRowHeight="14.4"/>
  <sheetData>
    <row r="1" spans="1:8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</row>
    <row r="2" spans="1:8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</row>
    <row r="3" spans="1:8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</row>
    <row r="4" spans="1:8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</row>
    <row r="5" spans="1:8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</row>
    <row r="6" spans="1:8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</row>
    <row r="7" spans="1:8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</row>
    <row r="8" spans="1:8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</row>
    <row r="9" spans="1:8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</row>
    <row r="10" spans="1:8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</row>
    <row r="11" spans="1:8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</row>
    <row r="12" spans="1:8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</row>
    <row r="13" spans="1:8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</row>
    <row r="14" spans="1:8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  <row r="15" spans="1:8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</row>
    <row r="16" spans="1:8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</row>
    <row r="17" spans="1:8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</row>
    <row r="18" spans="1:8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</row>
    <row r="19" spans="1:8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</row>
    <row r="20" spans="1:8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</row>
    <row r="21" spans="1:8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</row>
    <row r="22" spans="1:8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</row>
    <row r="23" spans="1:8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</row>
    <row r="24" spans="1:8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</row>
    <row r="25" spans="1:8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</row>
    <row r="26" spans="1:8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</row>
    <row r="27" spans="1:8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</row>
    <row r="28" spans="1:8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</row>
    <row r="29" spans="1:8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</row>
    <row r="30" spans="1:8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</row>
    <row r="31" spans="1:8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</row>
    <row r="32" spans="1:8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</row>
    <row r="33" spans="1:8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</row>
    <row r="34" spans="1:8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</row>
    <row r="35" spans="1:8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</row>
    <row r="36" spans="1:8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</row>
    <row r="37" spans="1:8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</row>
    <row r="38" spans="1:8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</row>
    <row r="39" spans="1:8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</row>
    <row r="40" spans="1:8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</row>
    <row r="46" spans="1:8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</row>
    <row r="52" spans="1:8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</row>
    <row r="53" spans="1:8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</row>
    <row r="54" spans="1:8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</row>
    <row r="57" spans="1:8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</row>
    <row r="58" spans="1:8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</row>
    <row r="59" spans="1:8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</row>
    <row r="60" spans="1:8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</row>
    <row r="61" spans="1:8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</row>
    <row r="62" spans="1:8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</row>
    <row r="63" spans="1:8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</row>
    <row r="64" spans="1:8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</row>
    <row r="65" spans="1:8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</row>
    <row r="66" spans="1:8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</row>
    <row r="67" spans="1:8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</row>
    <row r="68" spans="1:8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</row>
    <row r="69" spans="1:8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</row>
    <row r="70" spans="1:8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</row>
    <row r="71" spans="1:8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</row>
    <row r="72" spans="1:8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</row>
    <row r="73" spans="1:8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</row>
    <row r="74" spans="1:8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</row>
    <row r="75" spans="1:8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</row>
    <row r="76" spans="1:8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</row>
    <row r="77" spans="1:8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</row>
    <row r="78" spans="1:8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</row>
    <row r="79" spans="1:8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</row>
    <row r="80" spans="1:8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</row>
    <row r="81" spans="1:8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</row>
    <row r="82" spans="1:8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</row>
    <row r="83" spans="1:8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</row>
    <row r="84" spans="1:8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</row>
    <row r="85" spans="1:8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</row>
    <row r="86" spans="1:8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</row>
    <row r="87" spans="1:8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</row>
    <row r="88" spans="1:8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</row>
    <row r="89" spans="1:8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</row>
    <row r="90" spans="1:8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</row>
    <row r="91" spans="1:8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</row>
    <row r="92" spans="1:8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</row>
    <row r="93" spans="1:8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</row>
    <row r="94" spans="1:8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</row>
    <row r="95" spans="1:8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</row>
    <row r="96" spans="1:8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</row>
    <row r="97" spans="1:8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</row>
    <row r="98" spans="1:8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</row>
    <row r="99" spans="1:8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</row>
    <row r="100" spans="1:8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</row>
    <row r="101" spans="1:8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</row>
    <row r="102" spans="1:8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</row>
    <row r="103" spans="1:8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</row>
    <row r="104" spans="1:8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</row>
    <row r="105" spans="1:8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</row>
    <row r="106" spans="1:8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</row>
    <row r="107" spans="1:8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</row>
    <row r="108" spans="1:8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</row>
    <row r="109" spans="1:8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</row>
    <row r="110" spans="1:8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</row>
    <row r="111" spans="1:8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</row>
    <row r="112" spans="1:8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</row>
    <row r="113" spans="1:8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</row>
    <row r="114" spans="1:8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</row>
    <row r="115" spans="1:8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</row>
    <row r="116" spans="1:8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</row>
    <row r="117" spans="1:8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</row>
    <row r="118" spans="1:8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</row>
    <row r="119" spans="1:8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</row>
    <row r="120" spans="1:8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</row>
    <row r="121" spans="1:8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</row>
    <row r="122" spans="1:8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</row>
    <row r="123" spans="1:8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</row>
    <row r="124" spans="1:8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</row>
    <row r="125" spans="1:8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</row>
    <row r="126" spans="1:8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</row>
    <row r="127" spans="1:8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</row>
    <row r="128" spans="1:8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</row>
    <row r="129" spans="1:8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</row>
    <row r="130" spans="1:8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</row>
    <row r="131" spans="1:8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</row>
    <row r="132" spans="1:8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</row>
    <row r="133" spans="1:8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</row>
    <row r="134" spans="1:8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</row>
    <row r="135" spans="1:8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</row>
    <row r="136" spans="1:8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</row>
    <row r="137" spans="1:8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</row>
    <row r="138" spans="1:8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</row>
    <row r="139" spans="1:8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</row>
    <row r="140" spans="1:8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</row>
    <row r="141" spans="1:8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</row>
    <row r="142" spans="1:8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</row>
    <row r="143" spans="1:8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</row>
    <row r="144" spans="1:8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</row>
    <row r="145" spans="1:8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</row>
    <row r="146" spans="1:8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</row>
    <row r="147" spans="1:8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</row>
    <row r="148" spans="1:8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</row>
    <row r="149" spans="1:8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</row>
    <row r="150" spans="1:8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</row>
    <row r="151" spans="1:8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</row>
    <row r="152" spans="1:8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</row>
    <row r="153" spans="1:8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</row>
    <row r="154" spans="1:8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</row>
    <row r="155" spans="1:8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</row>
    <row r="156" spans="1:8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</row>
    <row r="157" spans="1:8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</row>
    <row r="158" spans="1:8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</row>
    <row r="159" spans="1:8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</row>
    <row r="160" spans="1:8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</row>
    <row r="161" spans="1:8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</row>
    <row r="162" spans="1:8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</row>
    <row r="163" spans="1:8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</row>
    <row r="164" spans="1:8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</row>
    <row r="165" spans="1:8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</row>
    <row r="166" spans="1:8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1994-F0BE-4AE1-8AE0-33C27F0944D4}">
  <dimension ref="A1:AA62"/>
  <sheetViews>
    <sheetView workbookViewId="0">
      <selection activeCell="J31" sqref="J31"/>
    </sheetView>
  </sheetViews>
  <sheetFormatPr defaultRowHeight="14.4"/>
  <cols>
    <col min="1" max="1" width="4.33203125" customWidth="1"/>
    <col min="2" max="2" width="28.77734375" customWidth="1"/>
    <col min="3" max="3" width="10.21875" customWidth="1"/>
    <col min="4" max="4" width="11.33203125" customWidth="1"/>
    <col min="5" max="5" width="9.109375" customWidth="1"/>
    <col min="6" max="6" width="4.33203125" customWidth="1"/>
  </cols>
  <sheetData>
    <row r="1" spans="1:27" ht="15" customHeight="1">
      <c r="A1" s="99" t="s">
        <v>13</v>
      </c>
      <c r="B1" s="333" t="s">
        <v>71</v>
      </c>
      <c r="C1" s="333"/>
      <c r="D1" s="333"/>
      <c r="E1" s="333"/>
      <c r="F1" s="333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7" ht="18.600000000000001">
      <c r="A2" s="100"/>
      <c r="B2" s="72" t="s">
        <v>0</v>
      </c>
      <c r="C2" s="73" t="s">
        <v>4</v>
      </c>
      <c r="D2" s="74" t="s">
        <v>9</v>
      </c>
      <c r="E2" s="75" t="s">
        <v>12</v>
      </c>
      <c r="F2" s="10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 ht="18.600000000000001">
      <c r="A3" s="101">
        <v>1</v>
      </c>
      <c r="B3" s="76" t="s">
        <v>41</v>
      </c>
      <c r="C3" s="77">
        <v>18</v>
      </c>
      <c r="D3" s="78">
        <v>2099</v>
      </c>
      <c r="E3" s="79">
        <v>139.93333333333334</v>
      </c>
      <c r="F3" s="105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18.600000000000001">
      <c r="A4" s="101">
        <v>2</v>
      </c>
      <c r="B4" s="76" t="s">
        <v>10</v>
      </c>
      <c r="C4" s="77">
        <v>17</v>
      </c>
      <c r="D4" s="78">
        <v>2085</v>
      </c>
      <c r="E4" s="79">
        <v>139</v>
      </c>
      <c r="F4" s="106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18.600000000000001">
      <c r="A5" s="101">
        <v>3</v>
      </c>
      <c r="B5" s="76" t="s">
        <v>61</v>
      </c>
      <c r="C5" s="77">
        <v>17</v>
      </c>
      <c r="D5" s="78">
        <v>2006</v>
      </c>
      <c r="E5" s="79">
        <v>133.73333333333332</v>
      </c>
      <c r="F5" s="106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8.600000000000001">
      <c r="A6" s="101">
        <v>4</v>
      </c>
      <c r="B6" s="76" t="s">
        <v>42</v>
      </c>
      <c r="C6" s="77">
        <v>15</v>
      </c>
      <c r="D6" s="78">
        <v>2053</v>
      </c>
      <c r="E6" s="79">
        <v>136.86666666666667</v>
      </c>
      <c r="F6" s="106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</row>
    <row r="7" spans="1:27" ht="18.600000000000001">
      <c r="A7" s="101">
        <v>5</v>
      </c>
      <c r="B7" s="76" t="s">
        <v>2</v>
      </c>
      <c r="C7" s="80">
        <v>14</v>
      </c>
      <c r="D7" s="78">
        <v>1992</v>
      </c>
      <c r="E7" s="79">
        <v>132.80000000000001</v>
      </c>
      <c r="F7" s="106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</row>
    <row r="8" spans="1:27" ht="18.600000000000001">
      <c r="A8" s="101">
        <v>6</v>
      </c>
      <c r="B8" s="81" t="s">
        <v>62</v>
      </c>
      <c r="C8" s="77">
        <v>14</v>
      </c>
      <c r="D8" s="78">
        <v>1947</v>
      </c>
      <c r="E8" s="79">
        <v>129.80000000000001</v>
      </c>
      <c r="F8" s="106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</row>
    <row r="9" spans="1:27" ht="18.600000000000001">
      <c r="A9" s="101">
        <v>7</v>
      </c>
      <c r="B9" s="81" t="s">
        <v>18</v>
      </c>
      <c r="C9" s="77">
        <v>14</v>
      </c>
      <c r="D9" s="78">
        <v>1937</v>
      </c>
      <c r="E9" s="79">
        <v>129.13333333333333</v>
      </c>
      <c r="F9" s="106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</row>
    <row r="10" spans="1:27" ht="18.600000000000001">
      <c r="A10" s="101">
        <v>8</v>
      </c>
      <c r="B10" s="76" t="s">
        <v>3</v>
      </c>
      <c r="C10" s="77">
        <v>13</v>
      </c>
      <c r="D10" s="78">
        <v>1968</v>
      </c>
      <c r="E10" s="79">
        <v>131.19999999999999</v>
      </c>
      <c r="F10" s="106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</row>
    <row r="11" spans="1:27" ht="18.600000000000001">
      <c r="A11" s="101">
        <v>9</v>
      </c>
      <c r="B11" s="76" t="s">
        <v>58</v>
      </c>
      <c r="C11" s="77">
        <v>12</v>
      </c>
      <c r="D11" s="78">
        <v>2106</v>
      </c>
      <c r="E11" s="79">
        <v>140.4</v>
      </c>
      <c r="F11" s="106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18.600000000000001">
      <c r="A12" s="101">
        <v>10</v>
      </c>
      <c r="B12" s="76" t="s">
        <v>52</v>
      </c>
      <c r="C12" s="77">
        <v>8</v>
      </c>
      <c r="D12" s="78">
        <v>1896</v>
      </c>
      <c r="E12" s="79">
        <v>126.4</v>
      </c>
      <c r="F12" s="106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</row>
    <row r="13" spans="1:27" ht="18.600000000000001" customHeight="1">
      <c r="A13" s="101">
        <v>11</v>
      </c>
      <c r="B13" s="76" t="s">
        <v>60</v>
      </c>
      <c r="C13" s="77">
        <v>6</v>
      </c>
      <c r="D13" s="78">
        <v>1917</v>
      </c>
      <c r="E13" s="79">
        <v>127.8</v>
      </c>
      <c r="F13" s="106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24.75" customHeight="1">
      <c r="A14" s="102"/>
      <c r="B14" s="344" t="s">
        <v>5</v>
      </c>
      <c r="C14" s="345"/>
      <c r="D14" s="346"/>
      <c r="E14" s="347"/>
      <c r="F14" s="104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</row>
    <row r="15" spans="1:27" ht="18.600000000000001">
      <c r="A15" s="101">
        <v>1</v>
      </c>
      <c r="B15" s="76" t="s">
        <v>17</v>
      </c>
      <c r="C15" s="80">
        <v>18</v>
      </c>
      <c r="D15" s="83">
        <v>1973</v>
      </c>
      <c r="E15" s="79">
        <v>131.53333333333333</v>
      </c>
      <c r="F15" s="107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</row>
    <row r="16" spans="1:27" ht="18.600000000000001">
      <c r="A16" s="101">
        <v>2</v>
      </c>
      <c r="B16" s="76" t="s">
        <v>24</v>
      </c>
      <c r="C16" s="77">
        <v>17</v>
      </c>
      <c r="D16" s="83">
        <v>1859</v>
      </c>
      <c r="E16" s="79">
        <v>123.93333333333334</v>
      </c>
      <c r="F16" s="10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</row>
    <row r="17" spans="1:27" ht="18.600000000000001">
      <c r="A17" s="101">
        <v>3</v>
      </c>
      <c r="B17" s="76" t="s">
        <v>20</v>
      </c>
      <c r="C17" s="77">
        <v>16</v>
      </c>
      <c r="D17" s="83">
        <v>1942</v>
      </c>
      <c r="E17" s="79">
        <v>129.46666666666667</v>
      </c>
      <c r="F17" s="107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1:27" ht="18.600000000000001">
      <c r="A18" s="101">
        <v>4</v>
      </c>
      <c r="B18" s="76" t="s">
        <v>47</v>
      </c>
      <c r="C18" s="77">
        <v>16</v>
      </c>
      <c r="D18" s="83">
        <v>1856</v>
      </c>
      <c r="E18" s="79">
        <v>123.73333333333333</v>
      </c>
      <c r="F18" s="10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</row>
    <row r="19" spans="1:27" ht="18.600000000000001">
      <c r="A19" s="101">
        <v>5</v>
      </c>
      <c r="B19" s="76" t="s">
        <v>37</v>
      </c>
      <c r="C19" s="80">
        <v>14</v>
      </c>
      <c r="D19" s="83">
        <v>1831</v>
      </c>
      <c r="E19" s="79">
        <v>122.06666666666666</v>
      </c>
      <c r="F19" s="107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</row>
    <row r="20" spans="1:27" ht="18.600000000000001">
      <c r="A20" s="101">
        <v>6</v>
      </c>
      <c r="B20" s="76" t="s">
        <v>21</v>
      </c>
      <c r="C20" s="80">
        <v>13</v>
      </c>
      <c r="D20" s="83">
        <v>1824</v>
      </c>
      <c r="E20" s="79">
        <v>121.6</v>
      </c>
      <c r="F20" s="10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</row>
    <row r="21" spans="1:27" ht="18.600000000000001">
      <c r="A21" s="101">
        <v>7</v>
      </c>
      <c r="B21" s="76" t="s">
        <v>22</v>
      </c>
      <c r="C21" s="80">
        <v>10</v>
      </c>
      <c r="D21" s="83">
        <v>1841</v>
      </c>
      <c r="E21" s="79">
        <v>122.73333333333333</v>
      </c>
      <c r="F21" s="107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8.600000000000001">
      <c r="A22" s="101">
        <v>8</v>
      </c>
      <c r="B22" s="76" t="s">
        <v>45</v>
      </c>
      <c r="C22" s="80">
        <v>5</v>
      </c>
      <c r="D22" s="83">
        <v>1761</v>
      </c>
      <c r="E22" s="79">
        <v>117.4</v>
      </c>
      <c r="F22" s="107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</row>
    <row r="23" spans="1:27" ht="18.600000000000001">
      <c r="A23" s="101">
        <v>9</v>
      </c>
      <c r="B23" s="76" t="s">
        <v>44</v>
      </c>
      <c r="C23" s="77">
        <v>0</v>
      </c>
      <c r="D23" s="83">
        <v>0</v>
      </c>
      <c r="E23" s="79">
        <v>0</v>
      </c>
      <c r="F23" s="107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</row>
    <row r="24" spans="1:27" ht="19.2" hidden="1" customHeight="1">
      <c r="A24" s="101"/>
      <c r="B24" s="84"/>
      <c r="C24" s="85"/>
      <c r="D24" s="86"/>
      <c r="E24" s="87"/>
      <c r="F24" s="10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</row>
    <row r="25" spans="1:27" ht="18.600000000000001">
      <c r="A25" s="103"/>
      <c r="B25" s="72" t="s">
        <v>25</v>
      </c>
      <c r="C25" s="73" t="s">
        <v>4</v>
      </c>
      <c r="D25" s="74" t="s">
        <v>9</v>
      </c>
      <c r="E25" s="75" t="s">
        <v>12</v>
      </c>
      <c r="F25" s="107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</row>
    <row r="26" spans="1:27" ht="18.600000000000001">
      <c r="A26" s="101">
        <v>1</v>
      </c>
      <c r="B26" s="76" t="s">
        <v>26</v>
      </c>
      <c r="C26" s="77">
        <v>18</v>
      </c>
      <c r="D26" s="83">
        <v>1876</v>
      </c>
      <c r="E26" s="79">
        <v>125.06666666666666</v>
      </c>
      <c r="F26" s="107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</row>
    <row r="27" spans="1:27" ht="18.600000000000001">
      <c r="A27" s="101">
        <v>2</v>
      </c>
      <c r="B27" s="76" t="s">
        <v>32</v>
      </c>
      <c r="C27" s="77">
        <v>15</v>
      </c>
      <c r="D27" s="83">
        <v>1644</v>
      </c>
      <c r="E27" s="79">
        <v>109.6</v>
      </c>
      <c r="F27" s="107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</row>
    <row r="28" spans="1:27" ht="18.600000000000001">
      <c r="A28" s="101">
        <v>3</v>
      </c>
      <c r="B28" s="76" t="s">
        <v>23</v>
      </c>
      <c r="C28" s="77">
        <v>14</v>
      </c>
      <c r="D28" s="83">
        <v>1777</v>
      </c>
      <c r="E28" s="79">
        <v>118.46666666666667</v>
      </c>
      <c r="F28" s="10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1:27" ht="18.600000000000001">
      <c r="A29" s="101">
        <v>4</v>
      </c>
      <c r="B29" s="76" t="s">
        <v>31</v>
      </c>
      <c r="C29" s="77">
        <v>12</v>
      </c>
      <c r="D29" s="83">
        <v>1701</v>
      </c>
      <c r="E29" s="79">
        <v>113.4</v>
      </c>
      <c r="F29" s="10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1:27" ht="18.600000000000001">
      <c r="A30" s="101">
        <v>5</v>
      </c>
      <c r="B30" s="76" t="s">
        <v>53</v>
      </c>
      <c r="C30" s="77">
        <v>8</v>
      </c>
      <c r="D30" s="88">
        <v>1635</v>
      </c>
      <c r="E30" s="79">
        <v>109</v>
      </c>
      <c r="F30" s="10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1:27" ht="18.600000000000001">
      <c r="A31" s="101">
        <v>6</v>
      </c>
      <c r="B31" s="76" t="s">
        <v>27</v>
      </c>
      <c r="C31" s="77">
        <v>7</v>
      </c>
      <c r="D31" s="88">
        <v>1677</v>
      </c>
      <c r="E31" s="79">
        <v>111.8</v>
      </c>
      <c r="F31" s="107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ht="18.600000000000001">
      <c r="A32" s="101">
        <v>7</v>
      </c>
      <c r="B32" s="76" t="s">
        <v>30</v>
      </c>
      <c r="C32" s="77">
        <v>6</v>
      </c>
      <c r="D32" s="88">
        <v>1689</v>
      </c>
      <c r="E32" s="79">
        <v>112.6</v>
      </c>
      <c r="F32" s="107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</row>
    <row r="33" spans="1:27" ht="18.600000000000001">
      <c r="A33" s="101">
        <v>8</v>
      </c>
      <c r="B33" s="76" t="s">
        <v>28</v>
      </c>
      <c r="C33" s="80">
        <v>0</v>
      </c>
      <c r="D33" s="88">
        <v>0</v>
      </c>
      <c r="E33" s="79">
        <v>0</v>
      </c>
      <c r="F33" s="107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</row>
    <row r="34" spans="1:27" ht="18.600000000000001">
      <c r="A34" s="101">
        <v>9</v>
      </c>
      <c r="B34" s="76" t="s">
        <v>29</v>
      </c>
      <c r="C34" s="77">
        <v>0</v>
      </c>
      <c r="D34" s="83">
        <v>0</v>
      </c>
      <c r="E34" s="79">
        <v>0</v>
      </c>
      <c r="F34" s="107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1:27" ht="15" customHeight="1">
      <c r="A35" s="101"/>
      <c r="B35" s="108"/>
      <c r="C35" s="109"/>
      <c r="D35" s="110"/>
      <c r="E35" s="111"/>
      <c r="F35" s="107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1:27" ht="18.600000000000001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1:27" ht="18.600000000000001">
      <c r="A37" s="89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1:27" ht="18.600000000000001">
      <c r="A38" s="90"/>
      <c r="B38" s="91"/>
      <c r="C38" s="92"/>
      <c r="D38" s="93"/>
      <c r="E38" s="94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8.600000000000001">
      <c r="A39" s="90"/>
      <c r="B39" s="95"/>
      <c r="C39" s="96"/>
      <c r="D39" s="97"/>
      <c r="E39" s="9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1:27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1:27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1:27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1:27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1:27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1:27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1:27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1:27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1:27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1:27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1:27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1:27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1:27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1:27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1:27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1:27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1:27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1:27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1:27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1:27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1:27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1:27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</sheetData>
  <sortState xmlns:xlrd2="http://schemas.microsoft.com/office/spreadsheetml/2017/richdata2" ref="B3:E5">
    <sortCondition descending="1" ref="C3:C5"/>
  </sortState>
  <mergeCells count="1">
    <mergeCell ref="B1:F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44FF0-6CF3-47F1-8361-42B8D33D5924}">
  <dimension ref="A1:AJ60"/>
  <sheetViews>
    <sheetView workbookViewId="0">
      <selection activeCell="Z8" sqref="Z8"/>
    </sheetView>
  </sheetViews>
  <sheetFormatPr defaultRowHeight="14.4"/>
  <cols>
    <col min="1" max="2" width="4.33203125" customWidth="1"/>
    <col min="3" max="3" width="28.88671875" customWidth="1"/>
    <col min="4" max="4" width="8.6640625" customWidth="1"/>
    <col min="5" max="5" width="10" customWidth="1"/>
    <col min="6" max="23" width="6.5546875" customWidth="1"/>
    <col min="24" max="24" width="4.33203125" customWidth="1"/>
    <col min="25" max="29" width="6.5546875" customWidth="1"/>
  </cols>
  <sheetData>
    <row r="1" spans="1:36" ht="15" customHeight="1">
      <c r="A1" s="1"/>
      <c r="B1" s="30"/>
      <c r="C1" s="31"/>
      <c r="D1" s="32"/>
      <c r="E1" s="33"/>
      <c r="F1" s="334" t="s">
        <v>6</v>
      </c>
      <c r="G1" s="334"/>
      <c r="H1" s="334"/>
      <c r="I1" s="36"/>
      <c r="J1" s="36"/>
      <c r="K1" s="37"/>
      <c r="L1" s="334" t="s">
        <v>7</v>
      </c>
      <c r="M1" s="334"/>
      <c r="N1" s="334"/>
      <c r="O1" s="36"/>
      <c r="P1" s="36"/>
      <c r="Q1" s="37"/>
      <c r="R1" s="334" t="s">
        <v>8</v>
      </c>
      <c r="S1" s="334"/>
      <c r="T1" s="334"/>
      <c r="U1" s="34"/>
      <c r="V1" s="34"/>
      <c r="W1" s="32"/>
      <c r="X1" s="151"/>
      <c r="Y1" s="152"/>
      <c r="Z1" s="152"/>
      <c r="AA1" s="153"/>
      <c r="AB1" s="153"/>
      <c r="AC1" s="71"/>
      <c r="AD1" s="71"/>
      <c r="AE1" s="117"/>
      <c r="AF1" s="117"/>
      <c r="AG1" s="117"/>
      <c r="AH1" s="117"/>
      <c r="AI1" s="117"/>
      <c r="AJ1" s="117"/>
    </row>
    <row r="2" spans="1:36" ht="25.2">
      <c r="A2" s="1"/>
      <c r="B2" s="127"/>
      <c r="C2" s="128"/>
      <c r="D2" s="129" t="s">
        <v>9</v>
      </c>
      <c r="E2" s="130" t="s">
        <v>12</v>
      </c>
      <c r="F2" s="131">
        <v>1</v>
      </c>
      <c r="G2" s="131">
        <v>2</v>
      </c>
      <c r="H2" s="131">
        <v>3</v>
      </c>
      <c r="I2" s="131">
        <v>4</v>
      </c>
      <c r="J2" s="131">
        <v>5</v>
      </c>
      <c r="K2" s="132"/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2"/>
      <c r="R2" s="131">
        <v>11</v>
      </c>
      <c r="S2" s="131">
        <v>12</v>
      </c>
      <c r="T2" s="131">
        <v>13</v>
      </c>
      <c r="U2" s="131">
        <v>14</v>
      </c>
      <c r="V2" s="131">
        <v>15</v>
      </c>
      <c r="W2" s="133"/>
      <c r="X2" s="8"/>
      <c r="Y2" s="154"/>
      <c r="Z2" s="154"/>
      <c r="AA2" s="154"/>
      <c r="AB2" s="154"/>
      <c r="AC2" s="71"/>
      <c r="AD2" s="71"/>
      <c r="AE2" s="117"/>
      <c r="AF2" s="117"/>
      <c r="AG2" s="117"/>
      <c r="AH2" s="117"/>
      <c r="AI2" s="117"/>
      <c r="AJ2" s="117"/>
    </row>
    <row r="3" spans="1:36" ht="18.600000000000001">
      <c r="A3" s="1"/>
      <c r="B3" s="82">
        <v>1</v>
      </c>
      <c r="C3" s="134" t="s">
        <v>58</v>
      </c>
      <c r="D3" s="135">
        <v>2106</v>
      </c>
      <c r="E3" s="136">
        <v>140.4</v>
      </c>
      <c r="F3" s="137">
        <v>144</v>
      </c>
      <c r="G3" s="137">
        <v>148</v>
      </c>
      <c r="H3" s="137">
        <v>148</v>
      </c>
      <c r="I3" s="137">
        <v>96</v>
      </c>
      <c r="J3" s="137">
        <v>144</v>
      </c>
      <c r="K3" s="135">
        <v>680</v>
      </c>
      <c r="L3" s="137">
        <v>144</v>
      </c>
      <c r="M3" s="137">
        <v>144</v>
      </c>
      <c r="N3" s="137">
        <v>144</v>
      </c>
      <c r="O3" s="137">
        <v>140</v>
      </c>
      <c r="P3" s="137">
        <v>144</v>
      </c>
      <c r="Q3" s="135">
        <v>716</v>
      </c>
      <c r="R3" s="137">
        <v>144</v>
      </c>
      <c r="S3" s="137">
        <v>144</v>
      </c>
      <c r="T3" s="137">
        <v>143</v>
      </c>
      <c r="U3" s="137">
        <v>144</v>
      </c>
      <c r="V3" s="137">
        <v>135</v>
      </c>
      <c r="W3" s="138">
        <v>710</v>
      </c>
      <c r="X3" s="7"/>
      <c r="Y3" s="155"/>
      <c r="Z3" s="155"/>
      <c r="AA3" s="155"/>
      <c r="AB3" s="155"/>
      <c r="AC3" s="156"/>
      <c r="AD3" s="71"/>
      <c r="AE3" s="117"/>
      <c r="AF3" s="117"/>
      <c r="AG3" s="117"/>
      <c r="AH3" s="117"/>
      <c r="AI3" s="117"/>
      <c r="AJ3" s="117"/>
    </row>
    <row r="4" spans="1:36" ht="18.600000000000001">
      <c r="A4" s="1"/>
      <c r="B4" s="82">
        <v>2</v>
      </c>
      <c r="C4" s="139" t="s">
        <v>41</v>
      </c>
      <c r="D4" s="113">
        <v>2099</v>
      </c>
      <c r="E4" s="114">
        <v>139.93333333333334</v>
      </c>
      <c r="F4" s="115">
        <v>140</v>
      </c>
      <c r="G4" s="115">
        <v>140</v>
      </c>
      <c r="H4" s="115">
        <v>127</v>
      </c>
      <c r="I4" s="115">
        <v>144</v>
      </c>
      <c r="J4" s="115">
        <v>140</v>
      </c>
      <c r="K4" s="113">
        <v>691</v>
      </c>
      <c r="L4" s="115">
        <v>140</v>
      </c>
      <c r="M4" s="115">
        <v>144</v>
      </c>
      <c r="N4" s="115">
        <v>144</v>
      </c>
      <c r="O4" s="115">
        <v>140</v>
      </c>
      <c r="P4" s="115">
        <v>128</v>
      </c>
      <c r="Q4" s="113">
        <v>696</v>
      </c>
      <c r="R4" s="115">
        <v>140</v>
      </c>
      <c r="S4" s="115">
        <v>142</v>
      </c>
      <c r="T4" s="115">
        <v>144</v>
      </c>
      <c r="U4" s="115">
        <v>146</v>
      </c>
      <c r="V4" s="115">
        <v>140</v>
      </c>
      <c r="W4" s="140">
        <v>712</v>
      </c>
      <c r="X4" s="7"/>
      <c r="Y4" s="155"/>
      <c r="Z4" s="155"/>
      <c r="AA4" s="155"/>
      <c r="AB4" s="155"/>
      <c r="AC4" s="156"/>
      <c r="AD4" s="71"/>
      <c r="AE4" s="117"/>
      <c r="AF4" s="117"/>
      <c r="AG4" s="117"/>
      <c r="AH4" s="117"/>
      <c r="AI4" s="117"/>
      <c r="AJ4" s="117"/>
    </row>
    <row r="5" spans="1:36" ht="18.600000000000001">
      <c r="A5" s="1"/>
      <c r="B5" s="82">
        <v>3</v>
      </c>
      <c r="C5" s="139" t="s">
        <v>10</v>
      </c>
      <c r="D5" s="113">
        <v>2085</v>
      </c>
      <c r="E5" s="114">
        <v>139</v>
      </c>
      <c r="F5" s="115">
        <v>144</v>
      </c>
      <c r="G5" s="115">
        <v>127</v>
      </c>
      <c r="H5" s="115">
        <v>140</v>
      </c>
      <c r="I5" s="115">
        <v>142</v>
      </c>
      <c r="J5" s="115">
        <v>144</v>
      </c>
      <c r="K5" s="113">
        <v>697</v>
      </c>
      <c r="L5" s="115">
        <v>144</v>
      </c>
      <c r="M5" s="115">
        <v>140</v>
      </c>
      <c r="N5" s="115">
        <v>140</v>
      </c>
      <c r="O5" s="115">
        <v>141</v>
      </c>
      <c r="P5" s="115">
        <v>148</v>
      </c>
      <c r="Q5" s="113">
        <v>713</v>
      </c>
      <c r="R5" s="115">
        <v>148</v>
      </c>
      <c r="S5" s="115">
        <v>142</v>
      </c>
      <c r="T5" s="115">
        <v>131</v>
      </c>
      <c r="U5" s="115">
        <v>110</v>
      </c>
      <c r="V5" s="115">
        <v>144</v>
      </c>
      <c r="W5" s="140">
        <v>675</v>
      </c>
      <c r="X5" s="7"/>
      <c r="Y5" s="155"/>
      <c r="Z5" s="155"/>
      <c r="AA5" s="155"/>
      <c r="AB5" s="155"/>
      <c r="AC5" s="156"/>
      <c r="AD5" s="71"/>
      <c r="AE5" s="117"/>
      <c r="AF5" s="117"/>
      <c r="AG5" s="117"/>
      <c r="AH5" s="117"/>
      <c r="AI5" s="117"/>
      <c r="AJ5" s="117"/>
    </row>
    <row r="6" spans="1:36" ht="18.600000000000001">
      <c r="A6" s="1"/>
      <c r="B6" s="82">
        <v>4</v>
      </c>
      <c r="C6" s="139" t="s">
        <v>42</v>
      </c>
      <c r="D6" s="113">
        <v>2053</v>
      </c>
      <c r="E6" s="114">
        <v>136.86666666666667</v>
      </c>
      <c r="F6" s="115">
        <v>127</v>
      </c>
      <c r="G6" s="115">
        <v>129</v>
      </c>
      <c r="H6" s="115">
        <v>144</v>
      </c>
      <c r="I6" s="115">
        <v>144</v>
      </c>
      <c r="J6" s="115">
        <v>140</v>
      </c>
      <c r="K6" s="113">
        <v>684</v>
      </c>
      <c r="L6" s="115">
        <v>144</v>
      </c>
      <c r="M6" s="115">
        <v>113</v>
      </c>
      <c r="N6" s="115">
        <v>144</v>
      </c>
      <c r="O6" s="115">
        <v>148</v>
      </c>
      <c r="P6" s="115">
        <v>144</v>
      </c>
      <c r="Q6" s="113">
        <v>693</v>
      </c>
      <c r="R6" s="116">
        <v>140</v>
      </c>
      <c r="S6" s="115">
        <v>140</v>
      </c>
      <c r="T6" s="115">
        <v>119</v>
      </c>
      <c r="U6" s="115">
        <v>144</v>
      </c>
      <c r="V6" s="115">
        <v>133</v>
      </c>
      <c r="W6" s="140">
        <v>676</v>
      </c>
      <c r="X6" s="7"/>
      <c r="Y6" s="155"/>
      <c r="Z6" s="155"/>
      <c r="AA6" s="155"/>
      <c r="AB6" s="155"/>
      <c r="AC6" s="156"/>
      <c r="AD6" s="71"/>
      <c r="AE6" s="117"/>
      <c r="AF6" s="117"/>
      <c r="AG6" s="117"/>
      <c r="AH6" s="117"/>
      <c r="AI6" s="117"/>
      <c r="AJ6" s="117"/>
    </row>
    <row r="7" spans="1:36" ht="18.600000000000001">
      <c r="A7" s="1"/>
      <c r="B7" s="82">
        <v>5</v>
      </c>
      <c r="C7" s="139" t="s">
        <v>66</v>
      </c>
      <c r="D7" s="113">
        <v>2025</v>
      </c>
      <c r="E7" s="114">
        <v>135</v>
      </c>
      <c r="F7" s="115">
        <v>140</v>
      </c>
      <c r="G7" s="115">
        <v>133</v>
      </c>
      <c r="H7" s="115">
        <v>132</v>
      </c>
      <c r="I7" s="115">
        <v>114</v>
      </c>
      <c r="J7" s="115">
        <v>129</v>
      </c>
      <c r="K7" s="113">
        <v>648</v>
      </c>
      <c r="L7" s="115">
        <v>127</v>
      </c>
      <c r="M7" s="115">
        <v>144</v>
      </c>
      <c r="N7" s="115">
        <v>140</v>
      </c>
      <c r="O7" s="115">
        <v>144</v>
      </c>
      <c r="P7" s="115">
        <v>128</v>
      </c>
      <c r="Q7" s="113">
        <v>683</v>
      </c>
      <c r="R7" s="348">
        <v>140</v>
      </c>
      <c r="S7" s="115">
        <v>126</v>
      </c>
      <c r="T7" s="115">
        <v>140</v>
      </c>
      <c r="U7" s="115">
        <v>144</v>
      </c>
      <c r="V7" s="115">
        <v>144</v>
      </c>
      <c r="W7" s="140">
        <v>694</v>
      </c>
      <c r="X7" s="7"/>
      <c r="Y7" s="155"/>
      <c r="Z7" s="155"/>
      <c r="AA7" s="155"/>
      <c r="AB7" s="155"/>
      <c r="AC7" s="156"/>
      <c r="AD7" s="71"/>
      <c r="AE7" s="117"/>
      <c r="AF7" s="117"/>
      <c r="AG7" s="117"/>
      <c r="AH7" s="117"/>
      <c r="AI7" s="117"/>
      <c r="AJ7" s="117"/>
    </row>
    <row r="8" spans="1:36" ht="18.600000000000001">
      <c r="A8" s="1"/>
      <c r="B8" s="82">
        <v>6</v>
      </c>
      <c r="C8" s="139" t="s">
        <v>61</v>
      </c>
      <c r="D8" s="113">
        <v>2006</v>
      </c>
      <c r="E8" s="114">
        <v>133.73333333333332</v>
      </c>
      <c r="F8" s="115">
        <v>119</v>
      </c>
      <c r="G8" s="115">
        <v>141</v>
      </c>
      <c r="H8" s="115">
        <v>131</v>
      </c>
      <c r="I8" s="115">
        <v>127</v>
      </c>
      <c r="J8" s="115">
        <v>115</v>
      </c>
      <c r="K8" s="113">
        <v>633</v>
      </c>
      <c r="L8" s="115">
        <v>140</v>
      </c>
      <c r="M8" s="115">
        <v>144</v>
      </c>
      <c r="N8" s="115">
        <v>140</v>
      </c>
      <c r="O8" s="115">
        <v>126</v>
      </c>
      <c r="P8" s="115">
        <v>140</v>
      </c>
      <c r="Q8" s="113">
        <v>690</v>
      </c>
      <c r="R8" s="116">
        <v>131</v>
      </c>
      <c r="S8" s="115">
        <v>140</v>
      </c>
      <c r="T8" s="115">
        <v>144</v>
      </c>
      <c r="U8" s="115">
        <v>128</v>
      </c>
      <c r="V8" s="115">
        <v>140</v>
      </c>
      <c r="W8" s="140">
        <v>683</v>
      </c>
      <c r="X8" s="7"/>
      <c r="Y8" s="155"/>
      <c r="Z8" s="155"/>
      <c r="AA8" s="155"/>
      <c r="AB8" s="155"/>
      <c r="AC8" s="156"/>
      <c r="AD8" s="71"/>
      <c r="AE8" s="117"/>
      <c r="AF8" s="117"/>
      <c r="AG8" s="117"/>
      <c r="AH8" s="117"/>
      <c r="AI8" s="117"/>
      <c r="AJ8" s="117"/>
    </row>
    <row r="9" spans="1:36" ht="18.600000000000001">
      <c r="A9" s="1"/>
      <c r="B9" s="82">
        <v>7</v>
      </c>
      <c r="C9" s="139" t="s">
        <v>2</v>
      </c>
      <c r="D9" s="113">
        <v>1992</v>
      </c>
      <c r="E9" s="114">
        <v>132.80000000000001</v>
      </c>
      <c r="F9" s="115">
        <v>133</v>
      </c>
      <c r="G9" s="115">
        <v>131</v>
      </c>
      <c r="H9" s="115">
        <v>127</v>
      </c>
      <c r="I9" s="115">
        <v>140</v>
      </c>
      <c r="J9" s="115">
        <v>144</v>
      </c>
      <c r="K9" s="113">
        <v>675</v>
      </c>
      <c r="L9" s="115">
        <v>128</v>
      </c>
      <c r="M9" s="115">
        <v>109</v>
      </c>
      <c r="N9" s="115">
        <v>131</v>
      </c>
      <c r="O9" s="115">
        <v>140</v>
      </c>
      <c r="P9" s="115">
        <v>126</v>
      </c>
      <c r="Q9" s="113">
        <v>634</v>
      </c>
      <c r="R9" s="115">
        <v>140</v>
      </c>
      <c r="S9" s="115">
        <v>127</v>
      </c>
      <c r="T9" s="115">
        <v>129</v>
      </c>
      <c r="U9" s="115">
        <v>143</v>
      </c>
      <c r="V9" s="115">
        <v>144</v>
      </c>
      <c r="W9" s="140">
        <v>683</v>
      </c>
      <c r="X9" s="7"/>
      <c r="Y9" s="155"/>
      <c r="Z9" s="155"/>
      <c r="AA9" s="155"/>
      <c r="AB9" s="155"/>
      <c r="AC9" s="156"/>
      <c r="AD9" s="71"/>
      <c r="AE9" s="117"/>
      <c r="AF9" s="117"/>
      <c r="AG9" s="117"/>
      <c r="AH9" s="117"/>
      <c r="AI9" s="117"/>
      <c r="AJ9" s="117"/>
    </row>
    <row r="10" spans="1:36" ht="18.600000000000001">
      <c r="A10" s="1"/>
      <c r="B10" s="82">
        <v>8</v>
      </c>
      <c r="C10" s="139" t="s">
        <v>17</v>
      </c>
      <c r="D10" s="113">
        <v>1973</v>
      </c>
      <c r="E10" s="114">
        <v>131.53333333333333</v>
      </c>
      <c r="F10" s="115">
        <v>129</v>
      </c>
      <c r="G10" s="115">
        <v>127</v>
      </c>
      <c r="H10" s="115">
        <v>117</v>
      </c>
      <c r="I10" s="115">
        <v>142</v>
      </c>
      <c r="J10" s="115">
        <v>142</v>
      </c>
      <c r="K10" s="113">
        <v>657</v>
      </c>
      <c r="L10" s="115">
        <v>131</v>
      </c>
      <c r="M10" s="115">
        <v>140</v>
      </c>
      <c r="N10" s="115">
        <v>140</v>
      </c>
      <c r="O10" s="115">
        <v>128</v>
      </c>
      <c r="P10" s="115">
        <v>128</v>
      </c>
      <c r="Q10" s="113">
        <v>667</v>
      </c>
      <c r="R10" s="116">
        <v>143</v>
      </c>
      <c r="S10" s="115">
        <v>94</v>
      </c>
      <c r="T10" s="115">
        <v>140</v>
      </c>
      <c r="U10" s="115">
        <v>128</v>
      </c>
      <c r="V10" s="115">
        <v>144</v>
      </c>
      <c r="W10" s="140">
        <v>649</v>
      </c>
      <c r="X10" s="7"/>
      <c r="Y10" s="155"/>
      <c r="Z10" s="155"/>
      <c r="AA10" s="155"/>
      <c r="AB10" s="155"/>
      <c r="AC10" s="156"/>
      <c r="AD10" s="71"/>
      <c r="AE10" s="117"/>
      <c r="AF10" s="117"/>
      <c r="AG10" s="117"/>
      <c r="AH10" s="117"/>
      <c r="AI10" s="117"/>
      <c r="AJ10" s="117"/>
    </row>
    <row r="11" spans="1:36" ht="18.600000000000001">
      <c r="A11" s="1"/>
      <c r="B11" s="82">
        <v>9</v>
      </c>
      <c r="C11" s="139" t="s">
        <v>3</v>
      </c>
      <c r="D11" s="113">
        <v>1968</v>
      </c>
      <c r="E11" s="114">
        <v>131.19999999999999</v>
      </c>
      <c r="F11" s="115">
        <v>107</v>
      </c>
      <c r="G11" s="115">
        <v>140</v>
      </c>
      <c r="H11" s="115">
        <v>130</v>
      </c>
      <c r="I11" s="115">
        <v>125</v>
      </c>
      <c r="J11" s="115">
        <v>126</v>
      </c>
      <c r="K11" s="113">
        <v>628</v>
      </c>
      <c r="L11" s="115">
        <v>132</v>
      </c>
      <c r="M11" s="115">
        <v>127</v>
      </c>
      <c r="N11" s="115">
        <v>140</v>
      </c>
      <c r="O11" s="115">
        <v>140</v>
      </c>
      <c r="P11" s="115">
        <v>140</v>
      </c>
      <c r="Q11" s="113">
        <v>679</v>
      </c>
      <c r="R11" s="116">
        <v>127</v>
      </c>
      <c r="S11" s="116">
        <v>144</v>
      </c>
      <c r="T11" s="116">
        <v>132</v>
      </c>
      <c r="U11" s="116">
        <v>118</v>
      </c>
      <c r="V11" s="115">
        <v>140</v>
      </c>
      <c r="W11" s="140">
        <v>661</v>
      </c>
      <c r="X11" s="7"/>
      <c r="Y11" s="155"/>
      <c r="Z11" s="155"/>
      <c r="AA11" s="155"/>
      <c r="AB11" s="155"/>
      <c r="AC11" s="156"/>
      <c r="AD11" s="71"/>
      <c r="AE11" s="117"/>
      <c r="AF11" s="117"/>
      <c r="AG11" s="117"/>
      <c r="AH11" s="117"/>
      <c r="AI11" s="117"/>
      <c r="AJ11" s="117"/>
    </row>
    <row r="12" spans="1:36" ht="18.600000000000001">
      <c r="A12" s="1"/>
      <c r="B12" s="82">
        <v>10</v>
      </c>
      <c r="C12" s="139" t="s">
        <v>62</v>
      </c>
      <c r="D12" s="113">
        <v>1947</v>
      </c>
      <c r="E12" s="114">
        <v>129.80000000000001</v>
      </c>
      <c r="F12" s="115">
        <v>113</v>
      </c>
      <c r="G12" s="115">
        <v>117</v>
      </c>
      <c r="H12" s="115">
        <v>128</v>
      </c>
      <c r="I12" s="115">
        <v>127</v>
      </c>
      <c r="J12" s="115">
        <v>142</v>
      </c>
      <c r="K12" s="113">
        <v>627</v>
      </c>
      <c r="L12" s="115">
        <v>140</v>
      </c>
      <c r="M12" s="115">
        <v>125</v>
      </c>
      <c r="N12" s="115">
        <v>140</v>
      </c>
      <c r="O12" s="115">
        <v>140</v>
      </c>
      <c r="P12" s="115">
        <v>128</v>
      </c>
      <c r="Q12" s="113">
        <v>673</v>
      </c>
      <c r="R12" s="115">
        <v>130</v>
      </c>
      <c r="S12" s="115">
        <v>144</v>
      </c>
      <c r="T12" s="115">
        <v>125</v>
      </c>
      <c r="U12" s="115">
        <v>119</v>
      </c>
      <c r="V12" s="115">
        <v>129</v>
      </c>
      <c r="W12" s="140">
        <v>647</v>
      </c>
      <c r="X12" s="7"/>
      <c r="Y12" s="155"/>
      <c r="Z12" s="155"/>
      <c r="AA12" s="155"/>
      <c r="AB12" s="155"/>
      <c r="AC12" s="156"/>
      <c r="AD12" s="71"/>
      <c r="AE12" s="117"/>
      <c r="AF12" s="117"/>
      <c r="AG12" s="117"/>
      <c r="AH12" s="117"/>
      <c r="AI12" s="117"/>
      <c r="AJ12" s="117"/>
    </row>
    <row r="13" spans="1:36" ht="18.600000000000001">
      <c r="A13" s="1"/>
      <c r="B13" s="82">
        <v>11</v>
      </c>
      <c r="C13" s="139" t="s">
        <v>20</v>
      </c>
      <c r="D13" s="113">
        <v>1942</v>
      </c>
      <c r="E13" s="114">
        <v>129.46666666666667</v>
      </c>
      <c r="F13" s="115">
        <v>124</v>
      </c>
      <c r="G13" s="115">
        <v>126</v>
      </c>
      <c r="H13" s="115">
        <v>140</v>
      </c>
      <c r="I13" s="115">
        <v>130</v>
      </c>
      <c r="J13" s="115">
        <v>140</v>
      </c>
      <c r="K13" s="113">
        <v>660</v>
      </c>
      <c r="L13" s="115">
        <v>131</v>
      </c>
      <c r="M13" s="115">
        <v>125</v>
      </c>
      <c r="N13" s="115">
        <v>144</v>
      </c>
      <c r="O13" s="115">
        <v>123</v>
      </c>
      <c r="P13" s="115">
        <v>118</v>
      </c>
      <c r="Q13" s="113">
        <v>641</v>
      </c>
      <c r="R13" s="116">
        <v>126</v>
      </c>
      <c r="S13" s="115">
        <v>129</v>
      </c>
      <c r="T13" s="115">
        <v>129</v>
      </c>
      <c r="U13" s="115">
        <v>131</v>
      </c>
      <c r="V13" s="115">
        <v>126</v>
      </c>
      <c r="W13" s="140">
        <v>641</v>
      </c>
      <c r="X13" s="7"/>
      <c r="Y13" s="155"/>
      <c r="Z13" s="155"/>
      <c r="AA13" s="155"/>
      <c r="AB13" s="155"/>
      <c r="AC13" s="156"/>
      <c r="AD13" s="71"/>
      <c r="AE13" s="117"/>
      <c r="AF13" s="117"/>
      <c r="AG13" s="117"/>
      <c r="AH13" s="117"/>
      <c r="AI13" s="117"/>
      <c r="AJ13" s="117"/>
    </row>
    <row r="14" spans="1:36" ht="18.600000000000001">
      <c r="A14" s="1"/>
      <c r="B14" s="82">
        <v>12</v>
      </c>
      <c r="C14" s="141" t="s">
        <v>18</v>
      </c>
      <c r="D14" s="113">
        <v>1937</v>
      </c>
      <c r="E14" s="114">
        <v>129.13333333333333</v>
      </c>
      <c r="F14" s="115">
        <v>143</v>
      </c>
      <c r="G14" s="115">
        <v>147</v>
      </c>
      <c r="H14" s="115">
        <v>126</v>
      </c>
      <c r="I14" s="115">
        <v>110</v>
      </c>
      <c r="J14" s="115">
        <v>128</v>
      </c>
      <c r="K14" s="113">
        <v>654</v>
      </c>
      <c r="L14" s="115">
        <v>126</v>
      </c>
      <c r="M14" s="115">
        <v>140</v>
      </c>
      <c r="N14" s="115">
        <v>129</v>
      </c>
      <c r="O14" s="115">
        <v>114</v>
      </c>
      <c r="P14" s="115">
        <v>127</v>
      </c>
      <c r="Q14" s="113">
        <v>636</v>
      </c>
      <c r="R14" s="116">
        <v>128</v>
      </c>
      <c r="S14" s="115">
        <v>124</v>
      </c>
      <c r="T14" s="115">
        <v>127</v>
      </c>
      <c r="U14" s="115">
        <v>144</v>
      </c>
      <c r="V14" s="115">
        <v>124</v>
      </c>
      <c r="W14" s="140">
        <v>647</v>
      </c>
      <c r="X14" s="7"/>
      <c r="Y14" s="155"/>
      <c r="Z14" s="155"/>
      <c r="AA14" s="155"/>
      <c r="AB14" s="155"/>
      <c r="AC14" s="156"/>
      <c r="AD14" s="71"/>
      <c r="AE14" s="117"/>
      <c r="AF14" s="117"/>
      <c r="AG14" s="117"/>
      <c r="AH14" s="117"/>
      <c r="AI14" s="117"/>
      <c r="AJ14" s="117"/>
    </row>
    <row r="15" spans="1:36" ht="18.600000000000001">
      <c r="A15" s="1"/>
      <c r="B15" s="82">
        <v>13</v>
      </c>
      <c r="C15" s="139" t="s">
        <v>60</v>
      </c>
      <c r="D15" s="113">
        <v>1917</v>
      </c>
      <c r="E15" s="114">
        <v>127.8</v>
      </c>
      <c r="F15" s="115">
        <v>113</v>
      </c>
      <c r="G15" s="115">
        <v>124</v>
      </c>
      <c r="H15" s="115">
        <v>144</v>
      </c>
      <c r="I15" s="115">
        <v>127</v>
      </c>
      <c r="J15" s="115">
        <v>126</v>
      </c>
      <c r="K15" s="113">
        <v>634</v>
      </c>
      <c r="L15" s="115">
        <v>133</v>
      </c>
      <c r="M15" s="115">
        <v>140</v>
      </c>
      <c r="N15" s="115">
        <v>128</v>
      </c>
      <c r="O15" s="115">
        <v>118</v>
      </c>
      <c r="P15" s="115">
        <v>130</v>
      </c>
      <c r="Q15" s="113">
        <v>649</v>
      </c>
      <c r="R15" s="116">
        <v>125</v>
      </c>
      <c r="S15" s="115">
        <v>126</v>
      </c>
      <c r="T15" s="115">
        <v>133</v>
      </c>
      <c r="U15" s="115">
        <v>141</v>
      </c>
      <c r="V15" s="115">
        <v>109</v>
      </c>
      <c r="W15" s="140">
        <v>634</v>
      </c>
      <c r="X15" s="7"/>
      <c r="Y15" s="155"/>
      <c r="Z15" s="155"/>
      <c r="AA15" s="155"/>
      <c r="AB15" s="155"/>
      <c r="AC15" s="156"/>
      <c r="AD15" s="71"/>
      <c r="AE15" s="117"/>
      <c r="AF15" s="117"/>
      <c r="AG15" s="117"/>
      <c r="AH15" s="117"/>
      <c r="AI15" s="117"/>
      <c r="AJ15" s="117"/>
    </row>
    <row r="16" spans="1:36" ht="18.600000000000001">
      <c r="A16" s="1"/>
      <c r="B16" s="82">
        <v>14</v>
      </c>
      <c r="C16" s="139" t="s">
        <v>52</v>
      </c>
      <c r="D16" s="113">
        <v>1896</v>
      </c>
      <c r="E16" s="114">
        <v>126.4</v>
      </c>
      <c r="F16" s="115">
        <v>129</v>
      </c>
      <c r="G16" s="115">
        <v>109</v>
      </c>
      <c r="H16" s="115">
        <v>125</v>
      </c>
      <c r="I16" s="115">
        <v>128</v>
      </c>
      <c r="J16" s="115">
        <v>140</v>
      </c>
      <c r="K16" s="113">
        <v>631</v>
      </c>
      <c r="L16" s="115">
        <v>127</v>
      </c>
      <c r="M16" s="115">
        <v>130</v>
      </c>
      <c r="N16" s="115">
        <v>123</v>
      </c>
      <c r="O16" s="115">
        <v>124</v>
      </c>
      <c r="P16" s="115">
        <v>142</v>
      </c>
      <c r="Q16" s="113">
        <v>646</v>
      </c>
      <c r="R16" s="116">
        <v>128</v>
      </c>
      <c r="S16" s="116">
        <v>129</v>
      </c>
      <c r="T16" s="116">
        <v>131</v>
      </c>
      <c r="U16" s="116">
        <v>113</v>
      </c>
      <c r="V16" s="115">
        <v>118</v>
      </c>
      <c r="W16" s="140">
        <v>619</v>
      </c>
      <c r="X16" s="7"/>
      <c r="Y16" s="155"/>
      <c r="Z16" s="155"/>
      <c r="AA16" s="155"/>
      <c r="AB16" s="155"/>
      <c r="AC16" s="156"/>
      <c r="AD16" s="71"/>
      <c r="AE16" s="117"/>
      <c r="AF16" s="117"/>
      <c r="AG16" s="117"/>
      <c r="AH16" s="117"/>
      <c r="AI16" s="117"/>
      <c r="AJ16" s="117"/>
    </row>
    <row r="17" spans="1:36" ht="18.600000000000001">
      <c r="A17" s="1"/>
      <c r="B17" s="82">
        <v>15</v>
      </c>
      <c r="C17" s="139" t="s">
        <v>26</v>
      </c>
      <c r="D17" s="113">
        <v>1876</v>
      </c>
      <c r="E17" s="114">
        <v>125.06666666666666</v>
      </c>
      <c r="F17" s="115">
        <v>111</v>
      </c>
      <c r="G17" s="115">
        <v>132</v>
      </c>
      <c r="H17" s="115">
        <v>124</v>
      </c>
      <c r="I17" s="115">
        <v>127</v>
      </c>
      <c r="J17" s="115">
        <v>131</v>
      </c>
      <c r="K17" s="113">
        <v>625</v>
      </c>
      <c r="L17" s="115">
        <v>123</v>
      </c>
      <c r="M17" s="115">
        <v>141</v>
      </c>
      <c r="N17" s="115">
        <v>120</v>
      </c>
      <c r="O17" s="115">
        <v>124</v>
      </c>
      <c r="P17" s="115">
        <v>126</v>
      </c>
      <c r="Q17" s="113">
        <v>634</v>
      </c>
      <c r="R17" s="116">
        <v>121</v>
      </c>
      <c r="S17" s="115">
        <v>115</v>
      </c>
      <c r="T17" s="115">
        <v>129</v>
      </c>
      <c r="U17" s="115">
        <v>125</v>
      </c>
      <c r="V17" s="115">
        <v>127</v>
      </c>
      <c r="W17" s="140">
        <v>617</v>
      </c>
      <c r="X17" s="7"/>
      <c r="Y17" s="155"/>
      <c r="Z17" s="155"/>
      <c r="AA17" s="155"/>
      <c r="AB17" s="155"/>
      <c r="AC17" s="156"/>
      <c r="AD17" s="71"/>
      <c r="AE17" s="117"/>
      <c r="AF17" s="117"/>
      <c r="AG17" s="117"/>
      <c r="AH17" s="117"/>
      <c r="AI17" s="117"/>
      <c r="AJ17" s="117"/>
    </row>
    <row r="18" spans="1:36" ht="18.600000000000001">
      <c r="A18" s="1"/>
      <c r="B18" s="82">
        <v>16</v>
      </c>
      <c r="C18" s="139" t="s">
        <v>24</v>
      </c>
      <c r="D18" s="113">
        <v>1859</v>
      </c>
      <c r="E18" s="114">
        <v>123.93333333333334</v>
      </c>
      <c r="F18" s="115">
        <v>124</v>
      </c>
      <c r="G18" s="115">
        <v>132</v>
      </c>
      <c r="H18" s="115">
        <v>140</v>
      </c>
      <c r="I18" s="115">
        <v>130</v>
      </c>
      <c r="J18" s="115">
        <v>108</v>
      </c>
      <c r="K18" s="113">
        <v>634</v>
      </c>
      <c r="L18" s="115">
        <v>128</v>
      </c>
      <c r="M18" s="115">
        <v>125</v>
      </c>
      <c r="N18" s="115">
        <v>127</v>
      </c>
      <c r="O18" s="115">
        <v>127</v>
      </c>
      <c r="P18" s="115">
        <v>127</v>
      </c>
      <c r="Q18" s="113">
        <v>634</v>
      </c>
      <c r="R18" s="115">
        <v>129</v>
      </c>
      <c r="S18" s="115">
        <v>93</v>
      </c>
      <c r="T18" s="115">
        <v>128</v>
      </c>
      <c r="U18" s="115">
        <v>116</v>
      </c>
      <c r="V18" s="115">
        <v>125</v>
      </c>
      <c r="W18" s="140">
        <v>591</v>
      </c>
      <c r="X18" s="7"/>
      <c r="Y18" s="155"/>
      <c r="Z18" s="155"/>
      <c r="AA18" s="155"/>
      <c r="AB18" s="155"/>
      <c r="AC18" s="156"/>
      <c r="AD18" s="71"/>
      <c r="AE18" s="117"/>
      <c r="AF18" s="117"/>
      <c r="AG18" s="117"/>
      <c r="AH18" s="117"/>
      <c r="AI18" s="117"/>
      <c r="AJ18" s="117"/>
    </row>
    <row r="19" spans="1:36" ht="18.600000000000001">
      <c r="A19" s="1"/>
      <c r="B19" s="82">
        <v>17</v>
      </c>
      <c r="C19" s="139" t="s">
        <v>47</v>
      </c>
      <c r="D19" s="113">
        <v>1856</v>
      </c>
      <c r="E19" s="114">
        <v>123.73333333333333</v>
      </c>
      <c r="F19" s="115">
        <v>126</v>
      </c>
      <c r="G19" s="115">
        <v>114</v>
      </c>
      <c r="H19" s="115">
        <v>99</v>
      </c>
      <c r="I19" s="115">
        <v>126</v>
      </c>
      <c r="J19" s="115">
        <v>140</v>
      </c>
      <c r="K19" s="113">
        <v>605</v>
      </c>
      <c r="L19" s="115">
        <v>134</v>
      </c>
      <c r="M19" s="115">
        <v>125</v>
      </c>
      <c r="N19" s="115">
        <v>129</v>
      </c>
      <c r="O19" s="115">
        <v>127</v>
      </c>
      <c r="P19" s="115">
        <v>130</v>
      </c>
      <c r="Q19" s="113">
        <v>645</v>
      </c>
      <c r="R19" s="115">
        <v>120</v>
      </c>
      <c r="S19" s="115">
        <v>103</v>
      </c>
      <c r="T19" s="115">
        <v>126</v>
      </c>
      <c r="U19" s="115">
        <v>131</v>
      </c>
      <c r="V19" s="115">
        <v>126</v>
      </c>
      <c r="W19" s="140">
        <v>606</v>
      </c>
      <c r="X19" s="7"/>
      <c r="Y19" s="155"/>
      <c r="Z19" s="155"/>
      <c r="AA19" s="155"/>
      <c r="AB19" s="155"/>
      <c r="AC19" s="156"/>
      <c r="AD19" s="71"/>
      <c r="AE19" s="117"/>
      <c r="AF19" s="117"/>
      <c r="AG19" s="117"/>
      <c r="AH19" s="117"/>
      <c r="AI19" s="117"/>
      <c r="AJ19" s="117"/>
    </row>
    <row r="20" spans="1:36" ht="19.2">
      <c r="A20" s="1"/>
      <c r="B20" s="82">
        <v>18</v>
      </c>
      <c r="C20" s="142" t="s">
        <v>22</v>
      </c>
      <c r="D20" s="113">
        <v>1841</v>
      </c>
      <c r="E20" s="114">
        <v>122.73333333333333</v>
      </c>
      <c r="F20" s="143">
        <v>118</v>
      </c>
      <c r="G20" s="143">
        <v>124</v>
      </c>
      <c r="H20" s="143">
        <v>109</v>
      </c>
      <c r="I20" s="143">
        <v>127</v>
      </c>
      <c r="J20" s="143">
        <v>140</v>
      </c>
      <c r="K20" s="113">
        <v>618</v>
      </c>
      <c r="L20" s="143">
        <v>111</v>
      </c>
      <c r="M20" s="143">
        <v>130</v>
      </c>
      <c r="N20" s="143">
        <v>126</v>
      </c>
      <c r="O20" s="143">
        <v>131</v>
      </c>
      <c r="P20" s="143">
        <v>117</v>
      </c>
      <c r="Q20" s="113">
        <v>615</v>
      </c>
      <c r="R20" s="143">
        <v>125</v>
      </c>
      <c r="S20" s="143">
        <v>124</v>
      </c>
      <c r="T20" s="143">
        <v>107</v>
      </c>
      <c r="U20" s="143">
        <v>127</v>
      </c>
      <c r="V20" s="143">
        <v>125</v>
      </c>
      <c r="W20" s="140">
        <v>608</v>
      </c>
      <c r="X20" s="7"/>
      <c r="Y20" s="155"/>
      <c r="Z20" s="155"/>
      <c r="AA20" s="155"/>
      <c r="AB20" s="155"/>
      <c r="AC20" s="156"/>
      <c r="AD20" s="71"/>
      <c r="AE20" s="117"/>
      <c r="AF20" s="117"/>
      <c r="AG20" s="117"/>
      <c r="AH20" s="117"/>
      <c r="AI20" s="117"/>
      <c r="AJ20" s="117"/>
    </row>
    <row r="21" spans="1:36" ht="18.600000000000001">
      <c r="A21" s="1"/>
      <c r="B21" s="82">
        <v>19</v>
      </c>
      <c r="C21" s="139" t="s">
        <v>37</v>
      </c>
      <c r="D21" s="113">
        <v>1831</v>
      </c>
      <c r="E21" s="114">
        <v>122.06666666666666</v>
      </c>
      <c r="F21" s="115">
        <v>117</v>
      </c>
      <c r="G21" s="115">
        <v>131</v>
      </c>
      <c r="H21" s="115">
        <v>129</v>
      </c>
      <c r="I21" s="115">
        <v>111</v>
      </c>
      <c r="J21" s="115">
        <v>127</v>
      </c>
      <c r="K21" s="113">
        <v>615</v>
      </c>
      <c r="L21" s="115">
        <v>126</v>
      </c>
      <c r="M21" s="115">
        <v>109</v>
      </c>
      <c r="N21" s="115">
        <v>108</v>
      </c>
      <c r="O21" s="115">
        <v>110</v>
      </c>
      <c r="P21" s="115">
        <v>127</v>
      </c>
      <c r="Q21" s="113">
        <v>580</v>
      </c>
      <c r="R21" s="115">
        <v>126</v>
      </c>
      <c r="S21" s="115">
        <v>114</v>
      </c>
      <c r="T21" s="115">
        <v>140</v>
      </c>
      <c r="U21" s="115">
        <v>127</v>
      </c>
      <c r="V21" s="115">
        <v>129</v>
      </c>
      <c r="W21" s="140">
        <v>636</v>
      </c>
      <c r="X21" s="7"/>
      <c r="Y21" s="155"/>
      <c r="Z21" s="155"/>
      <c r="AA21" s="155"/>
      <c r="AB21" s="155"/>
      <c r="AC21" s="156"/>
      <c r="AD21" s="71"/>
      <c r="AE21" s="117"/>
      <c r="AF21" s="117"/>
      <c r="AG21" s="117"/>
      <c r="AH21" s="117"/>
      <c r="AI21" s="117"/>
      <c r="AJ21" s="117"/>
    </row>
    <row r="22" spans="1:36" ht="18.600000000000001">
      <c r="A22" s="1"/>
      <c r="B22" s="82">
        <v>20</v>
      </c>
      <c r="C22" s="139" t="s">
        <v>21</v>
      </c>
      <c r="D22" s="113">
        <v>1824</v>
      </c>
      <c r="E22" s="114">
        <v>121.6</v>
      </c>
      <c r="F22" s="115">
        <v>120</v>
      </c>
      <c r="G22" s="115">
        <v>118</v>
      </c>
      <c r="H22" s="115">
        <v>124</v>
      </c>
      <c r="I22" s="115">
        <v>140</v>
      </c>
      <c r="J22" s="115">
        <v>117</v>
      </c>
      <c r="K22" s="113">
        <v>619</v>
      </c>
      <c r="L22" s="115">
        <v>124</v>
      </c>
      <c r="M22" s="115">
        <v>127</v>
      </c>
      <c r="N22" s="115">
        <v>123</v>
      </c>
      <c r="O22" s="115">
        <v>126</v>
      </c>
      <c r="P22" s="115">
        <v>113</v>
      </c>
      <c r="Q22" s="113">
        <v>613</v>
      </c>
      <c r="R22" s="116">
        <v>111</v>
      </c>
      <c r="S22" s="116">
        <v>116</v>
      </c>
      <c r="T22" s="116">
        <v>140</v>
      </c>
      <c r="U22" s="116">
        <v>113</v>
      </c>
      <c r="V22" s="115">
        <v>112</v>
      </c>
      <c r="W22" s="140">
        <v>592</v>
      </c>
      <c r="X22" s="7"/>
      <c r="Y22" s="155"/>
      <c r="Z22" s="155"/>
      <c r="AA22" s="155"/>
      <c r="AB22" s="155"/>
      <c r="AC22" s="156"/>
      <c r="AD22" s="71"/>
      <c r="AE22" s="117"/>
      <c r="AF22" s="117"/>
      <c r="AG22" s="117"/>
      <c r="AH22" s="117"/>
      <c r="AI22" s="117"/>
      <c r="AJ22" s="117"/>
    </row>
    <row r="23" spans="1:36" ht="18.600000000000001">
      <c r="A23" s="1"/>
      <c r="B23" s="82">
        <v>21</v>
      </c>
      <c r="C23" s="139" t="s">
        <v>23</v>
      </c>
      <c r="D23" s="113">
        <v>1777</v>
      </c>
      <c r="E23" s="114">
        <v>118.46666666666667</v>
      </c>
      <c r="F23" s="115">
        <v>111</v>
      </c>
      <c r="G23" s="115">
        <v>109</v>
      </c>
      <c r="H23" s="115">
        <v>129</v>
      </c>
      <c r="I23" s="115">
        <v>128</v>
      </c>
      <c r="J23" s="115">
        <v>127</v>
      </c>
      <c r="K23" s="113">
        <v>604</v>
      </c>
      <c r="L23" s="115">
        <v>122</v>
      </c>
      <c r="M23" s="115">
        <v>111</v>
      </c>
      <c r="N23" s="115">
        <v>110</v>
      </c>
      <c r="O23" s="115">
        <v>113</v>
      </c>
      <c r="P23" s="115">
        <v>124</v>
      </c>
      <c r="Q23" s="113">
        <v>580</v>
      </c>
      <c r="R23" s="116">
        <v>123</v>
      </c>
      <c r="S23" s="115">
        <v>123</v>
      </c>
      <c r="T23" s="115">
        <v>118</v>
      </c>
      <c r="U23" s="115">
        <v>122</v>
      </c>
      <c r="V23" s="115">
        <v>107</v>
      </c>
      <c r="W23" s="140">
        <v>593</v>
      </c>
      <c r="X23" s="7"/>
      <c r="Y23" s="155"/>
      <c r="Z23" s="155"/>
      <c r="AA23" s="155"/>
      <c r="AB23" s="155"/>
      <c r="AC23" s="156"/>
      <c r="AD23" s="71"/>
      <c r="AE23" s="117"/>
      <c r="AF23" s="117"/>
      <c r="AG23" s="117"/>
      <c r="AH23" s="117"/>
      <c r="AI23" s="117"/>
      <c r="AJ23" s="117"/>
    </row>
    <row r="24" spans="1:36" ht="18.600000000000001">
      <c r="A24" s="1"/>
      <c r="B24" s="82">
        <v>22</v>
      </c>
      <c r="C24" s="139" t="s">
        <v>45</v>
      </c>
      <c r="D24" s="113">
        <v>1761</v>
      </c>
      <c r="E24" s="114">
        <v>117.4</v>
      </c>
      <c r="F24" s="115">
        <v>107</v>
      </c>
      <c r="G24" s="115">
        <v>107</v>
      </c>
      <c r="H24" s="115">
        <v>117</v>
      </c>
      <c r="I24" s="115">
        <v>103</v>
      </c>
      <c r="J24" s="115">
        <v>109</v>
      </c>
      <c r="K24" s="113">
        <v>543</v>
      </c>
      <c r="L24" s="115">
        <v>130</v>
      </c>
      <c r="M24" s="115">
        <v>126</v>
      </c>
      <c r="N24" s="115">
        <v>122</v>
      </c>
      <c r="O24" s="115">
        <v>112</v>
      </c>
      <c r="P24" s="115">
        <v>122</v>
      </c>
      <c r="Q24" s="113">
        <v>612</v>
      </c>
      <c r="R24" s="116">
        <v>126</v>
      </c>
      <c r="S24" s="115">
        <v>120</v>
      </c>
      <c r="T24" s="115">
        <v>126</v>
      </c>
      <c r="U24" s="115">
        <v>107</v>
      </c>
      <c r="V24" s="115">
        <v>127</v>
      </c>
      <c r="W24" s="140">
        <v>606</v>
      </c>
      <c r="X24" s="7"/>
      <c r="Y24" s="155"/>
      <c r="Z24" s="155"/>
      <c r="AA24" s="155"/>
      <c r="AB24" s="155"/>
      <c r="AC24" s="156"/>
      <c r="AD24" s="71"/>
      <c r="AE24" s="117"/>
      <c r="AF24" s="117"/>
      <c r="AG24" s="117"/>
      <c r="AH24" s="117"/>
      <c r="AI24" s="117"/>
      <c r="AJ24" s="117"/>
    </row>
    <row r="25" spans="1:36" ht="18.600000000000001">
      <c r="A25" s="1"/>
      <c r="B25" s="82">
        <v>23</v>
      </c>
      <c r="C25" s="139" t="s">
        <v>31</v>
      </c>
      <c r="D25" s="113">
        <v>1701</v>
      </c>
      <c r="E25" s="114">
        <v>113.4</v>
      </c>
      <c r="F25" s="115">
        <v>126</v>
      </c>
      <c r="G25" s="115">
        <v>107</v>
      </c>
      <c r="H25" s="115">
        <v>109</v>
      </c>
      <c r="I25" s="115">
        <v>113</v>
      </c>
      <c r="J25" s="115">
        <v>109</v>
      </c>
      <c r="K25" s="113">
        <v>564</v>
      </c>
      <c r="L25" s="115">
        <v>124</v>
      </c>
      <c r="M25" s="115">
        <v>108</v>
      </c>
      <c r="N25" s="115">
        <v>109</v>
      </c>
      <c r="O25" s="115">
        <v>124</v>
      </c>
      <c r="P25" s="115">
        <v>106</v>
      </c>
      <c r="Q25" s="113">
        <v>571</v>
      </c>
      <c r="R25" s="116">
        <v>123</v>
      </c>
      <c r="S25" s="116">
        <v>120</v>
      </c>
      <c r="T25" s="116">
        <v>111</v>
      </c>
      <c r="U25" s="116">
        <v>84</v>
      </c>
      <c r="V25" s="115">
        <v>128</v>
      </c>
      <c r="W25" s="140">
        <v>566</v>
      </c>
      <c r="X25" s="7"/>
      <c r="Y25" s="155"/>
      <c r="Z25" s="155"/>
      <c r="AA25" s="155"/>
      <c r="AB25" s="155"/>
      <c r="AC25" s="156"/>
      <c r="AD25" s="71"/>
      <c r="AE25" s="117"/>
      <c r="AF25" s="117"/>
      <c r="AG25" s="117"/>
      <c r="AH25" s="117"/>
      <c r="AI25" s="117"/>
      <c r="AJ25" s="117"/>
    </row>
    <row r="26" spans="1:36" ht="18.600000000000001">
      <c r="A26" s="1"/>
      <c r="B26" s="82">
        <v>24</v>
      </c>
      <c r="C26" s="139" t="s">
        <v>30</v>
      </c>
      <c r="D26" s="113">
        <v>1689</v>
      </c>
      <c r="E26" s="114">
        <v>112.6</v>
      </c>
      <c r="F26" s="115">
        <v>123</v>
      </c>
      <c r="G26" s="115">
        <v>89</v>
      </c>
      <c r="H26" s="115">
        <v>105</v>
      </c>
      <c r="I26" s="115">
        <v>128</v>
      </c>
      <c r="J26" s="115">
        <v>106</v>
      </c>
      <c r="K26" s="113">
        <v>551</v>
      </c>
      <c r="L26" s="115">
        <v>111</v>
      </c>
      <c r="M26" s="115">
        <v>109</v>
      </c>
      <c r="N26" s="115">
        <v>120</v>
      </c>
      <c r="O26" s="115">
        <v>122</v>
      </c>
      <c r="P26" s="115">
        <v>107</v>
      </c>
      <c r="Q26" s="113">
        <v>569</v>
      </c>
      <c r="R26" s="115">
        <v>105</v>
      </c>
      <c r="S26" s="115">
        <v>123</v>
      </c>
      <c r="T26" s="115">
        <v>106</v>
      </c>
      <c r="U26" s="115">
        <v>112</v>
      </c>
      <c r="V26" s="115">
        <v>123</v>
      </c>
      <c r="W26" s="140">
        <v>569</v>
      </c>
      <c r="X26" s="7"/>
      <c r="Y26" s="155"/>
      <c r="Z26" s="155"/>
      <c r="AA26" s="155"/>
      <c r="AB26" s="155"/>
      <c r="AC26" s="156"/>
      <c r="AD26" s="71"/>
      <c r="AE26" s="117"/>
      <c r="AF26" s="117"/>
      <c r="AG26" s="117"/>
      <c r="AH26" s="117"/>
      <c r="AI26" s="117"/>
      <c r="AJ26" s="117"/>
    </row>
    <row r="27" spans="1:36" ht="18.600000000000001">
      <c r="A27" s="1"/>
      <c r="B27" s="82">
        <v>25</v>
      </c>
      <c r="C27" s="139" t="s">
        <v>27</v>
      </c>
      <c r="D27" s="113">
        <v>1677</v>
      </c>
      <c r="E27" s="114">
        <v>111.8</v>
      </c>
      <c r="F27" s="115">
        <v>96</v>
      </c>
      <c r="G27" s="115">
        <v>120</v>
      </c>
      <c r="H27" s="115">
        <v>125</v>
      </c>
      <c r="I27" s="115">
        <v>107</v>
      </c>
      <c r="J27" s="115">
        <v>98</v>
      </c>
      <c r="K27" s="113">
        <v>546</v>
      </c>
      <c r="L27" s="115">
        <v>120</v>
      </c>
      <c r="M27" s="115">
        <v>127</v>
      </c>
      <c r="N27" s="115">
        <v>111</v>
      </c>
      <c r="O27" s="115">
        <v>121</v>
      </c>
      <c r="P27" s="115">
        <v>107</v>
      </c>
      <c r="Q27" s="113">
        <v>586</v>
      </c>
      <c r="R27" s="116">
        <v>124</v>
      </c>
      <c r="S27" s="115">
        <v>92</v>
      </c>
      <c r="T27" s="115">
        <v>108</v>
      </c>
      <c r="U27" s="115">
        <v>122</v>
      </c>
      <c r="V27" s="115">
        <v>99</v>
      </c>
      <c r="W27" s="140">
        <v>545</v>
      </c>
      <c r="X27" s="7"/>
      <c r="Y27" s="155"/>
      <c r="Z27" s="155"/>
      <c r="AA27" s="155"/>
      <c r="AB27" s="155"/>
      <c r="AC27" s="156"/>
      <c r="AD27" s="71"/>
      <c r="AE27" s="117"/>
      <c r="AF27" s="117"/>
      <c r="AG27" s="117"/>
      <c r="AH27" s="117"/>
      <c r="AI27" s="117"/>
      <c r="AJ27" s="117"/>
    </row>
    <row r="28" spans="1:36" ht="18.600000000000001">
      <c r="A28" s="1"/>
      <c r="B28" s="82">
        <v>26</v>
      </c>
      <c r="C28" s="139" t="s">
        <v>32</v>
      </c>
      <c r="D28" s="113">
        <v>1644</v>
      </c>
      <c r="E28" s="114">
        <v>109.6</v>
      </c>
      <c r="F28" s="115">
        <v>123</v>
      </c>
      <c r="G28" s="115">
        <v>106</v>
      </c>
      <c r="H28" s="115">
        <v>93</v>
      </c>
      <c r="I28" s="115">
        <v>124</v>
      </c>
      <c r="J28" s="115">
        <v>94</v>
      </c>
      <c r="K28" s="113">
        <v>540</v>
      </c>
      <c r="L28" s="115">
        <v>106</v>
      </c>
      <c r="M28" s="115">
        <v>111</v>
      </c>
      <c r="N28" s="115">
        <v>111</v>
      </c>
      <c r="O28" s="115">
        <v>115</v>
      </c>
      <c r="P28" s="115">
        <v>122</v>
      </c>
      <c r="Q28" s="113">
        <v>565</v>
      </c>
      <c r="R28" s="116">
        <v>111</v>
      </c>
      <c r="S28" s="115">
        <v>92</v>
      </c>
      <c r="T28" s="115">
        <v>117</v>
      </c>
      <c r="U28" s="115">
        <v>109</v>
      </c>
      <c r="V28" s="115">
        <v>110</v>
      </c>
      <c r="W28" s="140">
        <v>539</v>
      </c>
      <c r="X28" s="7"/>
      <c r="Y28" s="155"/>
      <c r="Z28" s="155"/>
      <c r="AA28" s="155"/>
      <c r="AB28" s="155"/>
      <c r="AC28" s="156"/>
      <c r="AD28" s="71"/>
      <c r="AE28" s="117"/>
      <c r="AF28" s="117"/>
      <c r="AG28" s="117"/>
      <c r="AH28" s="117"/>
      <c r="AI28" s="117"/>
      <c r="AJ28" s="117"/>
    </row>
    <row r="29" spans="1:36" ht="18.600000000000001">
      <c r="A29" s="1"/>
      <c r="B29" s="82">
        <v>27</v>
      </c>
      <c r="C29" s="139" t="s">
        <v>53</v>
      </c>
      <c r="D29" s="113">
        <v>1635</v>
      </c>
      <c r="E29" s="114">
        <v>109</v>
      </c>
      <c r="F29" s="115">
        <v>111</v>
      </c>
      <c r="G29" s="115">
        <v>122</v>
      </c>
      <c r="H29" s="115">
        <v>95</v>
      </c>
      <c r="I29" s="115">
        <v>119</v>
      </c>
      <c r="J29" s="115">
        <v>118</v>
      </c>
      <c r="K29" s="113">
        <v>565</v>
      </c>
      <c r="L29" s="115">
        <v>83</v>
      </c>
      <c r="M29" s="115">
        <v>108</v>
      </c>
      <c r="N29" s="115">
        <v>97</v>
      </c>
      <c r="O29" s="115">
        <v>140</v>
      </c>
      <c r="P29" s="115">
        <v>108</v>
      </c>
      <c r="Q29" s="113">
        <v>536</v>
      </c>
      <c r="R29" s="116">
        <v>88</v>
      </c>
      <c r="S29" s="115">
        <v>115</v>
      </c>
      <c r="T29" s="115">
        <v>110</v>
      </c>
      <c r="U29" s="115">
        <v>113</v>
      </c>
      <c r="V29" s="115">
        <v>108</v>
      </c>
      <c r="W29" s="140">
        <v>534</v>
      </c>
      <c r="X29" s="7"/>
      <c r="Y29" s="155"/>
      <c r="Z29" s="155"/>
      <c r="AA29" s="155"/>
      <c r="AB29" s="155"/>
      <c r="AC29" s="156"/>
      <c r="AD29" s="71"/>
      <c r="AE29" s="117"/>
      <c r="AF29" s="117"/>
      <c r="AG29" s="117"/>
      <c r="AH29" s="117"/>
      <c r="AI29" s="117"/>
      <c r="AJ29" s="117"/>
    </row>
    <row r="30" spans="1:36" ht="18.600000000000001">
      <c r="A30" s="1"/>
      <c r="B30" s="82">
        <v>28</v>
      </c>
      <c r="C30" s="139" t="s">
        <v>44</v>
      </c>
      <c r="D30" s="113">
        <v>0</v>
      </c>
      <c r="E30" s="114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3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3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40">
        <v>0</v>
      </c>
      <c r="X30" s="1"/>
      <c r="Y30" s="71"/>
      <c r="Z30" s="71"/>
      <c r="AA30" s="71"/>
      <c r="AB30" s="71"/>
      <c r="AC30" s="71"/>
      <c r="AD30" s="71"/>
      <c r="AE30" s="117"/>
      <c r="AF30" s="117"/>
      <c r="AG30" s="117"/>
      <c r="AH30" s="117"/>
      <c r="AI30" s="117"/>
      <c r="AJ30" s="117"/>
    </row>
    <row r="31" spans="1:36" ht="18.600000000000001">
      <c r="A31" s="1"/>
      <c r="B31" s="82">
        <v>29</v>
      </c>
      <c r="C31" s="144" t="s">
        <v>28</v>
      </c>
      <c r="D31" s="113">
        <v>0</v>
      </c>
      <c r="E31" s="114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3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3">
        <v>0</v>
      </c>
      <c r="R31" s="116">
        <v>0</v>
      </c>
      <c r="S31" s="115">
        <v>0</v>
      </c>
      <c r="T31" s="115">
        <v>0</v>
      </c>
      <c r="U31" s="115">
        <v>0</v>
      </c>
      <c r="V31" s="115">
        <v>0</v>
      </c>
      <c r="W31" s="140">
        <v>0</v>
      </c>
      <c r="X31" s="1"/>
      <c r="Y31" s="71"/>
      <c r="Z31" s="71"/>
      <c r="AA31" s="71"/>
      <c r="AB31" s="71"/>
      <c r="AC31" s="71"/>
      <c r="AD31" s="71"/>
      <c r="AE31" s="117"/>
      <c r="AF31" s="117"/>
      <c r="AG31" s="117"/>
      <c r="AH31" s="117"/>
      <c r="AI31" s="117"/>
      <c r="AJ31" s="117"/>
    </row>
    <row r="32" spans="1:36" ht="18.600000000000001">
      <c r="A32" s="1"/>
      <c r="B32" s="82">
        <v>30</v>
      </c>
      <c r="C32" s="145" t="s">
        <v>29</v>
      </c>
      <c r="D32" s="146">
        <v>0</v>
      </c>
      <c r="E32" s="147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6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6">
        <v>0</v>
      </c>
      <c r="R32" s="149">
        <v>0</v>
      </c>
      <c r="S32" s="148">
        <v>0</v>
      </c>
      <c r="T32" s="148">
        <v>0</v>
      </c>
      <c r="U32" s="148">
        <v>0</v>
      </c>
      <c r="V32" s="148">
        <v>0</v>
      </c>
      <c r="W32" s="150">
        <v>0</v>
      </c>
      <c r="X32" s="1"/>
      <c r="Y32" s="71"/>
      <c r="Z32" s="71"/>
      <c r="AA32" s="71"/>
      <c r="AB32" s="71"/>
      <c r="AC32" s="71"/>
      <c r="AD32" s="71"/>
      <c r="AE32" s="117"/>
      <c r="AF32" s="117"/>
      <c r="AG32" s="117"/>
      <c r="AH32" s="117"/>
      <c r="AI32" s="117"/>
      <c r="AJ32" s="117"/>
    </row>
    <row r="33" spans="1:36" ht="15" customHeight="1">
      <c r="A33" s="1"/>
      <c r="B33" s="40"/>
      <c r="C33" s="56"/>
      <c r="D33" s="28"/>
      <c r="E33" s="35"/>
      <c r="F33" s="29"/>
      <c r="G33" s="29"/>
      <c r="H33" s="29"/>
      <c r="I33" s="29"/>
      <c r="J33" s="29"/>
      <c r="K33" s="28"/>
      <c r="L33" s="29"/>
      <c r="M33" s="29"/>
      <c r="N33" s="29"/>
      <c r="O33" s="29"/>
      <c r="P33" s="29"/>
      <c r="Q33" s="28"/>
      <c r="R33" s="52"/>
      <c r="S33" s="29"/>
      <c r="T33" s="29"/>
      <c r="U33" s="29"/>
      <c r="V33" s="29"/>
      <c r="W33" s="28"/>
      <c r="X33" s="1"/>
      <c r="Y33" s="71"/>
      <c r="Z33" s="71"/>
      <c r="AA33" s="71"/>
      <c r="AB33" s="71"/>
      <c r="AC33" s="71"/>
      <c r="AD33" s="71"/>
      <c r="AE33" s="117"/>
      <c r="AF33" s="117"/>
      <c r="AG33" s="117"/>
      <c r="AH33" s="117"/>
      <c r="AI33" s="117"/>
      <c r="AJ33" s="117"/>
    </row>
    <row r="34" spans="1:36" ht="18.600000000000001">
      <c r="A34" s="71"/>
      <c r="B34" s="82"/>
      <c r="C34" s="112"/>
      <c r="D34" s="113"/>
      <c r="E34" s="114"/>
      <c r="F34" s="115"/>
      <c r="G34" s="115"/>
      <c r="H34" s="115"/>
      <c r="I34" s="115"/>
      <c r="J34" s="115"/>
      <c r="K34" s="113"/>
      <c r="L34" s="115"/>
      <c r="M34" s="115"/>
      <c r="N34" s="115"/>
      <c r="O34" s="115"/>
      <c r="P34" s="115"/>
      <c r="Q34" s="113"/>
      <c r="R34" s="116"/>
      <c r="S34" s="115"/>
      <c r="T34" s="115"/>
      <c r="U34" s="115"/>
      <c r="V34" s="115"/>
      <c r="W34" s="113"/>
      <c r="X34" s="71"/>
      <c r="Y34" s="71"/>
      <c r="Z34" s="71"/>
      <c r="AA34" s="71"/>
      <c r="AB34" s="71"/>
      <c r="AC34" s="71"/>
      <c r="AD34" s="71"/>
      <c r="AE34" s="117"/>
      <c r="AF34" s="117"/>
      <c r="AG34" s="117"/>
      <c r="AH34" s="117"/>
      <c r="AI34" s="117"/>
      <c r="AJ34" s="117"/>
    </row>
    <row r="35" spans="1:36" ht="18.600000000000001">
      <c r="A35" s="71"/>
      <c r="B35" s="90"/>
      <c r="C35" s="118"/>
      <c r="D35" s="91"/>
      <c r="E35" s="119"/>
      <c r="F35" s="120"/>
      <c r="G35" s="120"/>
      <c r="H35" s="120"/>
      <c r="I35" s="120"/>
      <c r="J35" s="120"/>
      <c r="K35" s="91"/>
      <c r="L35" s="120"/>
      <c r="M35" s="120"/>
      <c r="N35" s="120"/>
      <c r="O35" s="120"/>
      <c r="P35" s="120"/>
      <c r="Q35" s="91"/>
      <c r="R35" s="121"/>
      <c r="S35" s="120"/>
      <c r="T35" s="120"/>
      <c r="U35" s="120"/>
      <c r="V35" s="120"/>
      <c r="W35" s="91"/>
      <c r="X35" s="71"/>
      <c r="Y35" s="71"/>
      <c r="Z35" s="71"/>
      <c r="AA35" s="71"/>
      <c r="AB35" s="71"/>
      <c r="AC35" s="71"/>
      <c r="AD35" s="71"/>
      <c r="AE35" s="117"/>
      <c r="AF35" s="117"/>
      <c r="AG35" s="117"/>
      <c r="AH35" s="117"/>
      <c r="AI35" s="117"/>
      <c r="AJ35" s="117"/>
    </row>
    <row r="36" spans="1:36" ht="18.600000000000001">
      <c r="A36" s="71"/>
      <c r="B36" s="122"/>
      <c r="C36" s="123"/>
      <c r="D36" s="124"/>
      <c r="E36" s="125"/>
      <c r="F36" s="126"/>
      <c r="G36" s="126"/>
      <c r="H36" s="126"/>
      <c r="I36" s="126"/>
      <c r="J36" s="126"/>
      <c r="K36" s="124"/>
      <c r="L36" s="126"/>
      <c r="M36" s="126"/>
      <c r="N36" s="126"/>
      <c r="O36" s="126"/>
      <c r="P36" s="126"/>
      <c r="Q36" s="124"/>
      <c r="R36" s="121"/>
      <c r="S36" s="126"/>
      <c r="T36" s="126"/>
      <c r="U36" s="126"/>
      <c r="V36" s="126"/>
      <c r="W36" s="124"/>
      <c r="X36" s="71"/>
      <c r="Y36" s="71"/>
      <c r="Z36" s="71"/>
      <c r="AA36" s="71"/>
      <c r="AB36" s="71"/>
      <c r="AC36" s="71"/>
      <c r="AD36" s="71"/>
      <c r="AE36" s="117"/>
      <c r="AF36" s="117"/>
      <c r="AG36" s="117"/>
      <c r="AH36" s="117"/>
      <c r="AI36" s="117"/>
      <c r="AJ36" s="117"/>
    </row>
    <row r="37" spans="1:36" ht="18.600000000000001">
      <c r="A37" s="71"/>
      <c r="B37" s="122"/>
      <c r="C37" s="123"/>
      <c r="D37" s="124"/>
      <c r="E37" s="125"/>
      <c r="F37" s="126"/>
      <c r="G37" s="126"/>
      <c r="H37" s="126"/>
      <c r="I37" s="126"/>
      <c r="J37" s="126"/>
      <c r="K37" s="124"/>
      <c r="L37" s="126"/>
      <c r="M37" s="126"/>
      <c r="N37" s="126"/>
      <c r="O37" s="126"/>
      <c r="P37" s="126"/>
      <c r="Q37" s="124"/>
      <c r="R37" s="121"/>
      <c r="S37" s="126"/>
      <c r="T37" s="126"/>
      <c r="U37" s="126"/>
      <c r="V37" s="126"/>
      <c r="W37" s="124"/>
      <c r="X37" s="71"/>
      <c r="Y37" s="71"/>
      <c r="Z37" s="71"/>
      <c r="AA37" s="71"/>
      <c r="AB37" s="71"/>
      <c r="AC37" s="71"/>
      <c r="AD37" s="71"/>
      <c r="AE37" s="117"/>
      <c r="AF37" s="117"/>
      <c r="AG37" s="117"/>
      <c r="AH37" s="117"/>
      <c r="AI37" s="117"/>
      <c r="AJ37" s="117"/>
    </row>
    <row r="38" spans="1:36" ht="18.600000000000001">
      <c r="A38" s="71"/>
      <c r="B38" s="122"/>
      <c r="C38" s="123"/>
      <c r="D38" s="124"/>
      <c r="E38" s="125"/>
      <c r="F38" s="126"/>
      <c r="G38" s="126"/>
      <c r="H38" s="126"/>
      <c r="I38" s="126"/>
      <c r="J38" s="126"/>
      <c r="K38" s="124"/>
      <c r="L38" s="126"/>
      <c r="M38" s="126"/>
      <c r="N38" s="126"/>
      <c r="O38" s="126"/>
      <c r="P38" s="126"/>
      <c r="Q38" s="124"/>
      <c r="R38" s="126"/>
      <c r="S38" s="126"/>
      <c r="T38" s="126"/>
      <c r="U38" s="126"/>
      <c r="V38" s="126"/>
      <c r="W38" s="124"/>
      <c r="X38" s="71"/>
      <c r="Y38" s="71"/>
      <c r="Z38" s="71"/>
      <c r="AA38" s="71"/>
      <c r="AB38" s="71"/>
      <c r="AC38" s="71"/>
      <c r="AD38" s="71"/>
      <c r="AE38" s="117"/>
      <c r="AF38" s="117"/>
      <c r="AG38" s="117"/>
      <c r="AH38" s="117"/>
      <c r="AI38" s="117"/>
      <c r="AJ38" s="117"/>
    </row>
    <row r="39" spans="1:36" ht="18.600000000000001">
      <c r="A39" s="71"/>
      <c r="B39" s="122"/>
      <c r="C39" s="123"/>
      <c r="D39" s="124"/>
      <c r="E39" s="125"/>
      <c r="F39" s="126"/>
      <c r="G39" s="126"/>
      <c r="H39" s="126"/>
      <c r="I39" s="126"/>
      <c r="J39" s="126"/>
      <c r="K39" s="124"/>
      <c r="L39" s="126"/>
      <c r="M39" s="126"/>
      <c r="N39" s="126"/>
      <c r="O39" s="126"/>
      <c r="P39" s="126"/>
      <c r="Q39" s="124"/>
      <c r="R39" s="126"/>
      <c r="S39" s="126"/>
      <c r="T39" s="126"/>
      <c r="U39" s="126"/>
      <c r="V39" s="126"/>
      <c r="W39" s="124"/>
      <c r="X39" s="71"/>
      <c r="Y39" s="71"/>
      <c r="Z39" s="71"/>
      <c r="AA39" s="71"/>
      <c r="AB39" s="71"/>
      <c r="AC39" s="71"/>
      <c r="AD39" s="71"/>
      <c r="AE39" s="117"/>
      <c r="AF39" s="117"/>
      <c r="AG39" s="117"/>
      <c r="AH39" s="117"/>
      <c r="AI39" s="117"/>
      <c r="AJ39" s="117"/>
    </row>
    <row r="40" spans="1:36" ht="18.600000000000001">
      <c r="A40" s="71"/>
      <c r="B40" s="122"/>
      <c r="C40" s="123"/>
      <c r="D40" s="124"/>
      <c r="E40" s="125"/>
      <c r="F40" s="126"/>
      <c r="G40" s="126"/>
      <c r="H40" s="126"/>
      <c r="I40" s="126"/>
      <c r="J40" s="126"/>
      <c r="K40" s="124"/>
      <c r="L40" s="126"/>
      <c r="M40" s="126"/>
      <c r="N40" s="126"/>
      <c r="O40" s="126"/>
      <c r="P40" s="126"/>
      <c r="Q40" s="124"/>
      <c r="R40" s="126"/>
      <c r="S40" s="126"/>
      <c r="T40" s="126"/>
      <c r="U40" s="126"/>
      <c r="V40" s="126"/>
      <c r="W40" s="124"/>
      <c r="X40" s="71"/>
      <c r="Y40" s="71"/>
      <c r="Z40" s="71"/>
      <c r="AA40" s="71"/>
      <c r="AB40" s="71"/>
      <c r="AC40" s="71"/>
      <c r="AD40" s="71"/>
      <c r="AE40" s="117"/>
      <c r="AF40" s="117"/>
      <c r="AG40" s="117"/>
      <c r="AH40" s="117"/>
      <c r="AI40" s="117"/>
      <c r="AJ40" s="117"/>
    </row>
    <row r="41" spans="1:36" ht="18.600000000000001">
      <c r="A41" s="71"/>
      <c r="B41" s="122"/>
      <c r="C41" s="123"/>
      <c r="D41" s="124"/>
      <c r="E41" s="125"/>
      <c r="F41" s="126"/>
      <c r="G41" s="126"/>
      <c r="H41" s="126"/>
      <c r="I41" s="126"/>
      <c r="J41" s="126"/>
      <c r="K41" s="124"/>
      <c r="L41" s="126"/>
      <c r="M41" s="126"/>
      <c r="N41" s="126"/>
      <c r="O41" s="126"/>
      <c r="P41" s="126"/>
      <c r="Q41" s="124"/>
      <c r="R41" s="126"/>
      <c r="S41" s="126"/>
      <c r="T41" s="126"/>
      <c r="U41" s="126"/>
      <c r="V41" s="126"/>
      <c r="W41" s="124"/>
      <c r="X41" s="71"/>
      <c r="Y41" s="71"/>
      <c r="Z41" s="71"/>
      <c r="AA41" s="71"/>
      <c r="AB41" s="71"/>
      <c r="AC41" s="71"/>
      <c r="AD41" s="71"/>
      <c r="AE41" s="117"/>
      <c r="AF41" s="117"/>
      <c r="AG41" s="117"/>
      <c r="AH41" s="117"/>
      <c r="AI41" s="117"/>
      <c r="AJ41" s="117"/>
    </row>
    <row r="42" spans="1:36" ht="18.600000000000001">
      <c r="A42" s="71"/>
      <c r="B42" s="122"/>
      <c r="C42" s="123"/>
      <c r="D42" s="124"/>
      <c r="E42" s="125"/>
      <c r="F42" s="126"/>
      <c r="G42" s="126"/>
      <c r="H42" s="126"/>
      <c r="I42" s="126"/>
      <c r="J42" s="126"/>
      <c r="K42" s="124"/>
      <c r="L42" s="126"/>
      <c r="M42" s="126"/>
      <c r="N42" s="126"/>
      <c r="O42" s="126"/>
      <c r="P42" s="126"/>
      <c r="Q42" s="124"/>
      <c r="R42" s="126"/>
      <c r="S42" s="126"/>
      <c r="T42" s="126"/>
      <c r="U42" s="126"/>
      <c r="V42" s="126"/>
      <c r="W42" s="124"/>
      <c r="X42" s="71"/>
      <c r="Y42" s="71"/>
      <c r="Z42" s="71"/>
      <c r="AA42" s="71"/>
      <c r="AB42" s="71"/>
      <c r="AC42" s="71"/>
      <c r="AD42" s="71"/>
      <c r="AE42" s="117"/>
      <c r="AF42" s="117"/>
      <c r="AG42" s="117"/>
      <c r="AH42" s="117"/>
      <c r="AI42" s="117"/>
      <c r="AJ42" s="117"/>
    </row>
    <row r="43" spans="1:36" ht="18.600000000000001">
      <c r="A43" s="71"/>
      <c r="B43" s="122"/>
      <c r="C43" s="123"/>
      <c r="D43" s="124"/>
      <c r="E43" s="125"/>
      <c r="F43" s="126"/>
      <c r="G43" s="126"/>
      <c r="H43" s="126"/>
      <c r="I43" s="126"/>
      <c r="J43" s="126"/>
      <c r="K43" s="124"/>
      <c r="L43" s="126"/>
      <c r="M43" s="126"/>
      <c r="N43" s="126"/>
      <c r="O43" s="126"/>
      <c r="P43" s="126"/>
      <c r="Q43" s="124"/>
      <c r="R43" s="126"/>
      <c r="S43" s="126"/>
      <c r="T43" s="126"/>
      <c r="U43" s="126"/>
      <c r="V43" s="126"/>
      <c r="W43" s="124"/>
      <c r="X43" s="71"/>
      <c r="Y43" s="71"/>
      <c r="Z43" s="71"/>
      <c r="AA43" s="71"/>
      <c r="AB43" s="71"/>
      <c r="AC43" s="71"/>
      <c r="AD43" s="71"/>
      <c r="AE43" s="117"/>
      <c r="AF43" s="117"/>
      <c r="AG43" s="117"/>
      <c r="AH43" s="117"/>
      <c r="AI43" s="117"/>
      <c r="AJ43" s="117"/>
    </row>
    <row r="44" spans="1:36" ht="18.600000000000001">
      <c r="A44" s="71"/>
      <c r="B44" s="122"/>
      <c r="C44" s="123"/>
      <c r="D44" s="124"/>
      <c r="E44" s="125"/>
      <c r="F44" s="126"/>
      <c r="G44" s="126"/>
      <c r="H44" s="126"/>
      <c r="I44" s="126"/>
      <c r="J44" s="126"/>
      <c r="K44" s="124"/>
      <c r="L44" s="126"/>
      <c r="M44" s="126"/>
      <c r="N44" s="126"/>
      <c r="O44" s="126"/>
      <c r="P44" s="126"/>
      <c r="Q44" s="124"/>
      <c r="R44" s="126"/>
      <c r="S44" s="126"/>
      <c r="T44" s="126"/>
      <c r="U44" s="126"/>
      <c r="V44" s="126"/>
      <c r="W44" s="124"/>
      <c r="X44" s="71"/>
      <c r="Y44" s="71"/>
      <c r="Z44" s="71"/>
      <c r="AA44" s="71"/>
      <c r="AB44" s="71"/>
      <c r="AC44" s="71"/>
      <c r="AD44" s="71"/>
      <c r="AE44" s="117"/>
      <c r="AF44" s="117"/>
      <c r="AG44" s="117"/>
      <c r="AH44" s="117"/>
      <c r="AI44" s="117"/>
      <c r="AJ44" s="117"/>
    </row>
    <row r="45" spans="1:36" ht="18.600000000000001">
      <c r="A45" s="71"/>
      <c r="B45" s="122"/>
      <c r="C45" s="123"/>
      <c r="D45" s="124"/>
      <c r="E45" s="125"/>
      <c r="F45" s="126"/>
      <c r="G45" s="126"/>
      <c r="H45" s="126"/>
      <c r="I45" s="126"/>
      <c r="J45" s="126"/>
      <c r="K45" s="124"/>
      <c r="L45" s="126"/>
      <c r="M45" s="126"/>
      <c r="N45" s="126"/>
      <c r="O45" s="126"/>
      <c r="P45" s="126"/>
      <c r="Q45" s="124"/>
      <c r="R45" s="126"/>
      <c r="S45" s="126"/>
      <c r="T45" s="126"/>
      <c r="U45" s="126"/>
      <c r="V45" s="126"/>
      <c r="W45" s="124"/>
      <c r="X45" s="71"/>
      <c r="Y45" s="71"/>
      <c r="Z45" s="71"/>
      <c r="AA45" s="71"/>
      <c r="AB45" s="71"/>
      <c r="AC45" s="71"/>
      <c r="AD45" s="71"/>
      <c r="AE45" s="117"/>
      <c r="AF45" s="117"/>
      <c r="AG45" s="117"/>
      <c r="AH45" s="117"/>
      <c r="AI45" s="117"/>
      <c r="AJ45" s="117"/>
    </row>
    <row r="46" spans="1:36" ht="18.600000000000001">
      <c r="A46" s="71"/>
      <c r="B46" s="122"/>
      <c r="C46" s="123"/>
      <c r="D46" s="124"/>
      <c r="E46" s="125"/>
      <c r="F46" s="126"/>
      <c r="G46" s="126"/>
      <c r="H46" s="126"/>
      <c r="I46" s="126"/>
      <c r="J46" s="126"/>
      <c r="K46" s="124"/>
      <c r="L46" s="126"/>
      <c r="M46" s="126"/>
      <c r="N46" s="126"/>
      <c r="O46" s="126"/>
      <c r="P46" s="126"/>
      <c r="Q46" s="124"/>
      <c r="R46" s="126"/>
      <c r="S46" s="126"/>
      <c r="T46" s="126"/>
      <c r="U46" s="126"/>
      <c r="V46" s="126"/>
      <c r="W46" s="124"/>
      <c r="X46" s="71"/>
      <c r="Y46" s="71"/>
      <c r="Z46" s="71"/>
      <c r="AA46" s="71"/>
      <c r="AB46" s="71"/>
      <c r="AC46" s="71"/>
      <c r="AD46" s="71"/>
      <c r="AE46" s="117"/>
      <c r="AF46" s="117"/>
      <c r="AG46" s="117"/>
      <c r="AH46" s="117"/>
      <c r="AI46" s="117"/>
      <c r="AJ46" s="117"/>
    </row>
    <row r="47" spans="1:3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117"/>
      <c r="AF47" s="117"/>
      <c r="AG47" s="117"/>
      <c r="AH47" s="117"/>
      <c r="AI47" s="117"/>
      <c r="AJ47" s="117"/>
    </row>
    <row r="48" spans="1:3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117"/>
      <c r="AF48" s="117"/>
      <c r="AG48" s="117"/>
      <c r="AH48" s="117"/>
      <c r="AI48" s="117"/>
      <c r="AJ48" s="117"/>
    </row>
    <row r="49" spans="1:3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117"/>
      <c r="AF49" s="117"/>
      <c r="AG49" s="117"/>
      <c r="AH49" s="117"/>
      <c r="AI49" s="117"/>
      <c r="AJ49" s="117"/>
    </row>
    <row r="50" spans="1:3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117"/>
      <c r="AF50" s="117"/>
      <c r="AG50" s="117"/>
      <c r="AH50" s="117"/>
      <c r="AI50" s="117"/>
      <c r="AJ50" s="117"/>
    </row>
    <row r="51" spans="1:3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117"/>
      <c r="AF51" s="117"/>
      <c r="AG51" s="117"/>
      <c r="AH51" s="117"/>
      <c r="AI51" s="117"/>
      <c r="AJ51" s="117"/>
    </row>
    <row r="52" spans="1:3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117"/>
      <c r="AF52" s="117"/>
      <c r="AG52" s="117"/>
      <c r="AH52" s="117"/>
      <c r="AI52" s="117"/>
      <c r="AJ52" s="117"/>
    </row>
    <row r="53" spans="1:3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17"/>
      <c r="AF53" s="117"/>
      <c r="AG53" s="117"/>
      <c r="AH53" s="117"/>
      <c r="AI53" s="117"/>
      <c r="AJ53" s="117"/>
    </row>
    <row r="54" spans="1:3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117"/>
      <c r="AF54" s="117"/>
      <c r="AG54" s="117"/>
      <c r="AH54" s="117"/>
      <c r="AI54" s="117"/>
      <c r="AJ54" s="117"/>
    </row>
    <row r="55" spans="1:3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117"/>
      <c r="AF55" s="117"/>
      <c r="AG55" s="117"/>
      <c r="AH55" s="117"/>
      <c r="AI55" s="117"/>
      <c r="AJ55" s="117"/>
    </row>
    <row r="56" spans="1:3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117"/>
      <c r="AF56" s="117"/>
      <c r="AG56" s="117"/>
      <c r="AH56" s="117"/>
      <c r="AI56" s="117"/>
      <c r="AJ56" s="117"/>
    </row>
    <row r="57" spans="1:3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117"/>
      <c r="AF57" s="117"/>
      <c r="AG57" s="117"/>
      <c r="AH57" s="117"/>
      <c r="AI57" s="117"/>
      <c r="AJ57" s="117"/>
    </row>
    <row r="58" spans="1:3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117"/>
      <c r="AF58" s="117"/>
      <c r="AG58" s="117"/>
      <c r="AH58" s="117"/>
      <c r="AI58" s="117"/>
      <c r="AJ58" s="117"/>
    </row>
    <row r="59" spans="1:3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17"/>
      <c r="AF59" s="117"/>
      <c r="AG59" s="117"/>
      <c r="AH59" s="117"/>
      <c r="AI59" s="117"/>
      <c r="AJ59" s="117"/>
    </row>
    <row r="60" spans="1:3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117"/>
      <c r="AF60" s="117"/>
      <c r="AG60" s="117"/>
      <c r="AH60" s="117"/>
      <c r="AI60" s="117"/>
      <c r="AJ60" s="117"/>
    </row>
  </sheetData>
  <sortState xmlns:xlrd2="http://schemas.microsoft.com/office/spreadsheetml/2017/richdata2" ref="C3:W32">
    <sortCondition descending="1" ref="E3:E32"/>
  </sortState>
  <mergeCells count="3">
    <mergeCell ref="F1:H1"/>
    <mergeCell ref="L1:N1"/>
    <mergeCell ref="R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F79E-23CD-4EC4-A2B4-30FE82021847}">
  <dimension ref="A1:V56"/>
  <sheetViews>
    <sheetView workbookViewId="0">
      <selection activeCell="H35" sqref="H35"/>
    </sheetView>
  </sheetViews>
  <sheetFormatPr defaultRowHeight="14.4"/>
  <cols>
    <col min="1" max="1" width="4.33203125" customWidth="1"/>
    <col min="2" max="2" width="29.21875" customWidth="1"/>
    <col min="3" max="3" width="9.109375" customWidth="1"/>
    <col min="4" max="4" width="18" customWidth="1"/>
    <col min="6" max="6" width="4.33203125" customWidth="1"/>
    <col min="7" max="7" width="13.33203125" customWidth="1"/>
    <col min="8" max="8" width="12.33203125" customWidth="1"/>
    <col min="9" max="9" width="11.33203125" customWidth="1"/>
    <col min="10" max="10" width="12.6640625" customWidth="1"/>
  </cols>
  <sheetData>
    <row r="1" spans="1:22" ht="15" customHeight="1">
      <c r="A1" s="335" t="s">
        <v>63</v>
      </c>
      <c r="B1" s="335"/>
      <c r="C1" s="335"/>
      <c r="D1" s="335"/>
      <c r="E1" s="335"/>
      <c r="F1" s="57"/>
      <c r="J1" s="158"/>
      <c r="K1" s="158"/>
      <c r="L1" s="158"/>
      <c r="M1" s="158"/>
      <c r="N1" s="158"/>
      <c r="O1" s="158"/>
      <c r="P1" s="158"/>
      <c r="Q1" s="159"/>
      <c r="R1" s="71"/>
      <c r="S1" s="71"/>
      <c r="T1" s="71"/>
      <c r="U1" s="71"/>
      <c r="V1" s="71"/>
    </row>
    <row r="2" spans="1:22" ht="21">
      <c r="A2" s="38"/>
      <c r="B2" s="169" t="s">
        <v>0</v>
      </c>
      <c r="C2" s="73" t="s">
        <v>39</v>
      </c>
      <c r="D2" s="75" t="s">
        <v>64</v>
      </c>
      <c r="E2" s="74" t="s">
        <v>40</v>
      </c>
      <c r="F2" s="2"/>
      <c r="J2" s="157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21">
      <c r="A3" s="39">
        <v>1</v>
      </c>
      <c r="B3" s="76" t="s">
        <v>10</v>
      </c>
      <c r="C3" s="77">
        <v>66</v>
      </c>
      <c r="D3" s="170">
        <v>136.57142857142858</v>
      </c>
      <c r="E3" s="172">
        <v>2087</v>
      </c>
      <c r="F3" s="3"/>
      <c r="G3" s="157" t="s">
        <v>72</v>
      </c>
      <c r="H3" s="157"/>
      <c r="I3" s="157"/>
      <c r="J3" s="16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1">
      <c r="A4" s="39">
        <v>2</v>
      </c>
      <c r="B4" s="76" t="s">
        <v>61</v>
      </c>
      <c r="C4" s="77">
        <v>66</v>
      </c>
      <c r="D4" s="170">
        <v>127.85714285714286</v>
      </c>
      <c r="E4" s="171">
        <v>2006</v>
      </c>
      <c r="F4" s="4"/>
      <c r="G4" s="160" t="s">
        <v>43</v>
      </c>
      <c r="H4" s="161"/>
      <c r="I4" s="161"/>
      <c r="J4" s="162"/>
      <c r="K4" s="163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22" ht="21">
      <c r="A5" s="39">
        <v>3</v>
      </c>
      <c r="B5" s="76" t="s">
        <v>42</v>
      </c>
      <c r="C5" s="77">
        <v>64</v>
      </c>
      <c r="D5" s="170">
        <v>139.14444444444445</v>
      </c>
      <c r="E5" s="171">
        <v>2122</v>
      </c>
      <c r="F5" s="4"/>
      <c r="G5" s="162"/>
      <c r="H5" s="162"/>
      <c r="I5" s="162"/>
      <c r="J5" s="164"/>
      <c r="K5" s="163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8.600000000000001">
      <c r="A6" s="39">
        <v>4</v>
      </c>
      <c r="B6" s="76" t="s">
        <v>62</v>
      </c>
      <c r="C6" s="80">
        <v>59</v>
      </c>
      <c r="D6" s="170">
        <v>127.99047619047619</v>
      </c>
      <c r="E6" s="171">
        <v>1982</v>
      </c>
      <c r="F6" s="4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ht="18.600000000000001">
      <c r="A7" s="39">
        <v>5</v>
      </c>
      <c r="B7" s="76" t="s">
        <v>58</v>
      </c>
      <c r="C7" s="77">
        <v>57</v>
      </c>
      <c r="D7" s="170">
        <v>141.56</v>
      </c>
      <c r="E7" s="171">
        <v>2169</v>
      </c>
      <c r="F7" s="4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</row>
    <row r="8" spans="1:22" ht="18.600000000000001">
      <c r="A8" s="39">
        <v>6</v>
      </c>
      <c r="B8" s="81" t="s">
        <v>18</v>
      </c>
      <c r="C8" s="77">
        <v>54</v>
      </c>
      <c r="D8" s="170">
        <v>127.03333333333333</v>
      </c>
      <c r="E8" s="171">
        <v>1996</v>
      </c>
      <c r="F8" s="4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</row>
    <row r="9" spans="1:22" ht="18.600000000000001">
      <c r="A9" s="39">
        <v>7</v>
      </c>
      <c r="B9" s="76" t="s">
        <v>41</v>
      </c>
      <c r="C9" s="77">
        <v>53</v>
      </c>
      <c r="D9" s="170">
        <v>136.11111111111111</v>
      </c>
      <c r="E9" s="171">
        <v>2128</v>
      </c>
      <c r="F9" s="4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600000000000001">
      <c r="A10" s="39">
        <v>8</v>
      </c>
      <c r="B10" s="76" t="s">
        <v>52</v>
      </c>
      <c r="C10" s="173">
        <v>48</v>
      </c>
      <c r="D10" s="170">
        <v>127.05555555555556</v>
      </c>
      <c r="E10" s="171">
        <v>1969</v>
      </c>
      <c r="F10" s="4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</row>
    <row r="11" spans="1:22" ht="18.600000000000001">
      <c r="A11" s="39">
        <v>9</v>
      </c>
      <c r="B11" s="76" t="s">
        <v>2</v>
      </c>
      <c r="C11" s="173">
        <v>45</v>
      </c>
      <c r="D11" s="170">
        <v>129.92380952380952</v>
      </c>
      <c r="E11" s="171">
        <v>2056</v>
      </c>
      <c r="F11" s="4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</row>
    <row r="12" spans="1:22" ht="18.600000000000001">
      <c r="A12" s="39">
        <v>10</v>
      </c>
      <c r="B12" s="76" t="s">
        <v>3</v>
      </c>
      <c r="C12" s="173">
        <v>39</v>
      </c>
      <c r="D12" s="170">
        <v>129.56190476190477</v>
      </c>
      <c r="E12" s="171">
        <v>2053</v>
      </c>
      <c r="F12" s="4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8.600000000000001">
      <c r="A13" s="39">
        <v>11</v>
      </c>
      <c r="B13" s="76" t="s">
        <v>60</v>
      </c>
      <c r="C13" s="77">
        <v>31</v>
      </c>
      <c r="D13" s="170">
        <v>127.7</v>
      </c>
      <c r="E13" s="172">
        <v>1988</v>
      </c>
      <c r="F13" s="4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</row>
    <row r="14" spans="1:22" ht="21">
      <c r="A14" s="42"/>
      <c r="B14" s="169" t="s">
        <v>5</v>
      </c>
      <c r="C14" s="73" t="s">
        <v>39</v>
      </c>
      <c r="D14" s="75" t="s">
        <v>64</v>
      </c>
      <c r="E14" s="74" t="s">
        <v>40</v>
      </c>
      <c r="F14" s="24"/>
      <c r="G14" s="161"/>
      <c r="H14" s="161"/>
      <c r="I14" s="161"/>
      <c r="J14" s="157"/>
      <c r="K14" s="165"/>
      <c r="L14" s="165"/>
      <c r="M14" s="165"/>
      <c r="N14" s="166"/>
      <c r="O14" s="165"/>
      <c r="P14" s="165"/>
      <c r="Q14" s="165"/>
      <c r="R14" s="165"/>
      <c r="S14" s="165"/>
      <c r="T14" s="165"/>
      <c r="U14" s="71"/>
      <c r="V14" s="71"/>
    </row>
    <row r="15" spans="1:22" ht="21">
      <c r="A15" s="39">
        <v>1</v>
      </c>
      <c r="B15" s="76" t="s">
        <v>17</v>
      </c>
      <c r="C15" s="80">
        <v>72</v>
      </c>
      <c r="D15" s="79">
        <v>130.63809523809525</v>
      </c>
      <c r="E15" s="174">
        <v>1984</v>
      </c>
      <c r="F15" s="1"/>
      <c r="G15" s="161"/>
      <c r="H15" s="161"/>
      <c r="I15" s="161"/>
      <c r="J15" s="161"/>
      <c r="K15" s="71"/>
      <c r="L15" s="71"/>
      <c r="M15" s="71"/>
      <c r="N15" s="71"/>
      <c r="O15" s="71"/>
      <c r="P15" s="71"/>
      <c r="Q15" s="71"/>
      <c r="R15" s="71"/>
      <c r="S15" s="71"/>
      <c r="T15" s="167"/>
      <c r="U15" s="71"/>
      <c r="V15" s="71"/>
    </row>
    <row r="16" spans="1:22" ht="21">
      <c r="A16" s="39">
        <v>2</v>
      </c>
      <c r="B16" s="76" t="s">
        <v>44</v>
      </c>
      <c r="C16" s="77">
        <v>64</v>
      </c>
      <c r="D16" s="79">
        <v>126.75</v>
      </c>
      <c r="E16" s="174">
        <v>1953</v>
      </c>
      <c r="F16" s="20"/>
      <c r="G16" s="162"/>
      <c r="H16" s="162"/>
      <c r="I16" s="162"/>
      <c r="J16" s="162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</row>
    <row r="17" spans="1:22" ht="21">
      <c r="A17" s="39">
        <v>3</v>
      </c>
      <c r="B17" s="76" t="s">
        <v>22</v>
      </c>
      <c r="C17" s="77">
        <v>64</v>
      </c>
      <c r="D17" s="79">
        <v>125.48571428571428</v>
      </c>
      <c r="E17" s="174">
        <v>1946</v>
      </c>
      <c r="F17" s="1"/>
      <c r="G17" s="162"/>
      <c r="H17" s="162"/>
      <c r="I17" s="162"/>
      <c r="J17" s="164"/>
      <c r="K17" s="168"/>
      <c r="L17" s="168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8.600000000000001">
      <c r="A18" s="39">
        <v>4</v>
      </c>
      <c r="B18" s="76" t="s">
        <v>47</v>
      </c>
      <c r="C18" s="77">
        <v>64</v>
      </c>
      <c r="D18" s="79">
        <v>124.07619047619048</v>
      </c>
      <c r="E18" s="174">
        <v>1893</v>
      </c>
      <c r="F18" s="1"/>
      <c r="G18" s="168"/>
      <c r="H18" s="168"/>
      <c r="I18" s="168"/>
      <c r="J18" s="168"/>
      <c r="K18" s="168"/>
      <c r="L18" s="168"/>
      <c r="M18" s="71"/>
      <c r="N18" s="71"/>
      <c r="O18" s="71"/>
      <c r="P18" s="71"/>
      <c r="Q18" s="71"/>
      <c r="R18" s="71"/>
      <c r="S18" s="71"/>
      <c r="T18" s="71"/>
      <c r="U18" s="71"/>
      <c r="V18" s="71"/>
    </row>
    <row r="19" spans="1:22" ht="18.600000000000001">
      <c r="A19" s="39">
        <v>5</v>
      </c>
      <c r="B19" s="76" t="s">
        <v>37</v>
      </c>
      <c r="C19" s="80">
        <v>61</v>
      </c>
      <c r="D19" s="79">
        <v>122.34444444444445</v>
      </c>
      <c r="E19" s="174">
        <v>1877</v>
      </c>
      <c r="F19" s="1"/>
      <c r="G19" s="168"/>
      <c r="H19" s="168"/>
      <c r="I19" s="168"/>
      <c r="J19" s="168"/>
      <c r="K19" s="168"/>
      <c r="L19" s="168"/>
      <c r="M19" s="71"/>
      <c r="N19" s="71"/>
      <c r="O19" s="71"/>
      <c r="P19" s="71"/>
      <c r="Q19" s="71"/>
      <c r="R19" s="71"/>
      <c r="S19" s="71"/>
      <c r="T19" s="71"/>
      <c r="U19" s="71"/>
      <c r="V19" s="71"/>
    </row>
    <row r="20" spans="1:22" ht="18.600000000000001">
      <c r="A20" s="39">
        <v>6</v>
      </c>
      <c r="B20" s="76" t="s">
        <v>21</v>
      </c>
      <c r="C20" s="80">
        <v>60</v>
      </c>
      <c r="D20" s="79">
        <v>120.21904761904761</v>
      </c>
      <c r="E20" s="174">
        <v>1871</v>
      </c>
      <c r="F20" s="1"/>
      <c r="G20" s="168"/>
      <c r="H20" s="168"/>
      <c r="I20" s="168"/>
      <c r="J20" s="168"/>
      <c r="K20" s="168"/>
      <c r="L20" s="168"/>
      <c r="M20" s="71"/>
      <c r="N20" s="71"/>
      <c r="O20" s="71"/>
      <c r="P20" s="71"/>
      <c r="Q20" s="71"/>
      <c r="R20" s="71"/>
      <c r="S20" s="71"/>
      <c r="T20" s="71"/>
      <c r="U20" s="71"/>
      <c r="V20" s="71"/>
    </row>
    <row r="21" spans="1:22" ht="18.600000000000001">
      <c r="A21" s="39">
        <v>7</v>
      </c>
      <c r="B21" s="76" t="s">
        <v>20</v>
      </c>
      <c r="C21" s="80">
        <v>57</v>
      </c>
      <c r="D21" s="79">
        <v>126.17777777777778</v>
      </c>
      <c r="E21" s="174">
        <v>1958</v>
      </c>
      <c r="F21" s="1"/>
      <c r="G21" s="168"/>
      <c r="H21" s="168"/>
      <c r="I21" s="168"/>
      <c r="J21" s="168"/>
      <c r="K21" s="168"/>
      <c r="L21" s="168"/>
      <c r="M21" s="71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8.600000000000001">
      <c r="A22" s="39">
        <v>8</v>
      </c>
      <c r="B22" s="76" t="s">
        <v>45</v>
      </c>
      <c r="C22" s="80">
        <v>52</v>
      </c>
      <c r="D22" s="79">
        <v>121.63809523809523</v>
      </c>
      <c r="E22" s="174">
        <v>1891</v>
      </c>
      <c r="F22" s="1"/>
      <c r="G22" s="168"/>
      <c r="H22" s="168"/>
      <c r="I22" s="168"/>
      <c r="J22" s="168"/>
      <c r="K22" s="168"/>
      <c r="L22" s="168"/>
      <c r="M22" s="71"/>
      <c r="N22" s="71"/>
      <c r="O22" s="71"/>
      <c r="P22" s="71"/>
      <c r="Q22" s="71"/>
      <c r="R22" s="71"/>
      <c r="S22" s="71"/>
      <c r="T22" s="71"/>
      <c r="U22" s="71"/>
      <c r="V22" s="71"/>
    </row>
    <row r="23" spans="1:22" ht="18.600000000000001">
      <c r="A23" s="39">
        <v>9</v>
      </c>
      <c r="B23" s="76" t="s">
        <v>24</v>
      </c>
      <c r="C23" s="77">
        <v>27</v>
      </c>
      <c r="D23" s="79">
        <v>121.53333333333333</v>
      </c>
      <c r="E23" s="174">
        <v>1859</v>
      </c>
      <c r="F23" s="1"/>
      <c r="G23" s="168"/>
      <c r="H23" s="168"/>
      <c r="I23" s="168"/>
      <c r="J23" s="168"/>
      <c r="K23" s="168"/>
      <c r="L23" s="168"/>
      <c r="M23" s="71"/>
      <c r="N23" s="71"/>
      <c r="O23" s="71"/>
      <c r="P23" s="71"/>
      <c r="Q23" s="71"/>
      <c r="R23" s="71"/>
      <c r="S23" s="71"/>
      <c r="T23" s="71"/>
      <c r="U23" s="71"/>
      <c r="V23" s="71"/>
    </row>
    <row r="24" spans="1:22" ht="21">
      <c r="A24" s="41"/>
      <c r="B24" s="169" t="s">
        <v>25</v>
      </c>
      <c r="C24" s="73" t="s">
        <v>39</v>
      </c>
      <c r="D24" s="75" t="s">
        <v>64</v>
      </c>
      <c r="E24" s="74" t="s">
        <v>40</v>
      </c>
      <c r="F24" s="1"/>
      <c r="G24" s="161"/>
      <c r="H24" s="161"/>
      <c r="I24" s="161"/>
      <c r="J24" s="157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</row>
    <row r="25" spans="1:22" ht="21">
      <c r="A25" s="39">
        <v>1</v>
      </c>
      <c r="B25" s="175" t="s">
        <v>26</v>
      </c>
      <c r="C25" s="173">
        <v>60</v>
      </c>
      <c r="D25" s="79">
        <v>120.06666666666666</v>
      </c>
      <c r="E25" s="174">
        <v>1876</v>
      </c>
      <c r="F25" s="1"/>
      <c r="G25" s="161"/>
      <c r="H25" s="161"/>
      <c r="I25" s="161"/>
      <c r="J25" s="16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6" spans="1:22" ht="21">
      <c r="A26" s="39">
        <v>2</v>
      </c>
      <c r="B26" s="175" t="s">
        <v>23</v>
      </c>
      <c r="C26" s="173">
        <v>58</v>
      </c>
      <c r="D26" s="79">
        <v>115.82857142857142</v>
      </c>
      <c r="E26" s="174">
        <v>1807</v>
      </c>
      <c r="F26" s="1"/>
      <c r="G26" s="162"/>
      <c r="H26" s="162"/>
      <c r="I26" s="162"/>
      <c r="J26" s="162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7" spans="1:22" ht="21">
      <c r="A27" s="39">
        <v>3</v>
      </c>
      <c r="B27" s="175" t="s">
        <v>32</v>
      </c>
      <c r="C27" s="173">
        <v>57</v>
      </c>
      <c r="D27" s="79">
        <v>107.86666666666666</v>
      </c>
      <c r="E27" s="174">
        <v>1703</v>
      </c>
      <c r="F27" s="1"/>
      <c r="G27" s="162"/>
      <c r="H27" s="162"/>
      <c r="I27" s="162"/>
      <c r="J27" s="164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</row>
    <row r="28" spans="1:22" ht="21">
      <c r="A28" s="39">
        <v>4</v>
      </c>
      <c r="B28" s="175" t="s">
        <v>31</v>
      </c>
      <c r="C28" s="173">
        <v>55</v>
      </c>
      <c r="D28" s="79">
        <v>114.02222222222223</v>
      </c>
      <c r="E28" s="174">
        <v>1753</v>
      </c>
      <c r="F28" s="1"/>
      <c r="G28" s="162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</row>
    <row r="29" spans="1:22" ht="21">
      <c r="A29" s="39">
        <v>5</v>
      </c>
      <c r="B29" s="175" t="s">
        <v>53</v>
      </c>
      <c r="C29" s="173">
        <v>55</v>
      </c>
      <c r="D29" s="79">
        <v>110.7</v>
      </c>
      <c r="E29" s="176">
        <v>1705</v>
      </c>
      <c r="F29" s="1"/>
      <c r="G29" s="162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</row>
    <row r="30" spans="1:22" ht="18.600000000000001">
      <c r="A30" s="39">
        <v>6</v>
      </c>
      <c r="B30" s="175" t="s">
        <v>30</v>
      </c>
      <c r="C30" s="173">
        <v>54</v>
      </c>
      <c r="D30" s="79">
        <v>116.46666666666667</v>
      </c>
      <c r="E30" s="176">
        <v>1853</v>
      </c>
      <c r="F30" s="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</row>
    <row r="31" spans="1:22" ht="18.600000000000001">
      <c r="A31" s="39">
        <v>7</v>
      </c>
      <c r="B31" s="175" t="s">
        <v>27</v>
      </c>
      <c r="C31" s="173">
        <v>33</v>
      </c>
      <c r="D31" s="79">
        <v>112.85</v>
      </c>
      <c r="E31" s="176">
        <v>1763</v>
      </c>
      <c r="F31" s="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</row>
    <row r="32" spans="1:22" ht="18.600000000000001">
      <c r="A32" s="39">
        <v>8</v>
      </c>
      <c r="B32" s="175" t="s">
        <v>29</v>
      </c>
      <c r="C32" s="177">
        <v>6</v>
      </c>
      <c r="D32" s="178">
        <v>97.13333333333334</v>
      </c>
      <c r="E32" s="176">
        <v>1627</v>
      </c>
      <c r="F32" s="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</row>
    <row r="33" spans="1:22" ht="18.600000000000001">
      <c r="A33" s="39">
        <v>9</v>
      </c>
      <c r="B33" s="175" t="s">
        <v>28</v>
      </c>
      <c r="C33" s="173">
        <v>0</v>
      </c>
      <c r="D33" s="79">
        <v>0</v>
      </c>
      <c r="E33" s="174">
        <v>1815</v>
      </c>
      <c r="F33" s="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</row>
    <row r="34" spans="1:22" ht="15" customHeight="1">
      <c r="A34" s="5"/>
      <c r="B34" s="22"/>
      <c r="C34" s="22"/>
      <c r="D34" s="22"/>
      <c r="E34" s="22"/>
      <c r="F34" s="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</row>
    <row r="35" spans="1:22" ht="18.600000000000001">
      <c r="A35" s="90"/>
      <c r="B35" s="95"/>
      <c r="C35" s="96"/>
      <c r="D35" s="96"/>
      <c r="E35" s="97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</row>
    <row r="36" spans="1:2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</row>
    <row r="37" spans="1:2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</row>
    <row r="38" spans="1:2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</row>
    <row r="39" spans="1:2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</row>
    <row r="40" spans="1:2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</row>
    <row r="41" spans="1:2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</row>
    <row r="42" spans="1:2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</row>
    <row r="43" spans="1:2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</row>
    <row r="44" spans="1:2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</row>
    <row r="45" spans="1:2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</row>
    <row r="46" spans="1:2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</row>
    <row r="48" spans="1:2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</row>
    <row r="49" spans="1:2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</row>
    <row r="50" spans="1:2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</row>
    <row r="51" spans="1:2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</row>
    <row r="52" spans="1:2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</row>
    <row r="53" spans="1:2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</row>
    <row r="54" spans="1:2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</row>
    <row r="55" spans="1:2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</row>
    <row r="56" spans="1:2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</row>
  </sheetData>
  <sortState xmlns:xlrd2="http://schemas.microsoft.com/office/spreadsheetml/2017/richdata2" ref="B6:E7">
    <sortCondition descending="1" ref="D6:D7"/>
  </sortState>
  <mergeCells count="1">
    <mergeCell ref="A1:E1"/>
  </mergeCells>
  <phoneticPr fontId="8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1B2-54F7-4F15-B206-66AB67B3DD45}">
  <dimension ref="A1:AH67"/>
  <sheetViews>
    <sheetView workbookViewId="0">
      <selection activeCell="I40" sqref="I40"/>
    </sheetView>
  </sheetViews>
  <sheetFormatPr defaultRowHeight="14.4"/>
  <cols>
    <col min="1" max="2" width="4.33203125" customWidth="1"/>
    <col min="3" max="3" width="25.5546875" customWidth="1"/>
    <col min="20" max="20" width="4.33203125" customWidth="1"/>
  </cols>
  <sheetData>
    <row r="1" spans="1:34" ht="18">
      <c r="A1" s="22"/>
      <c r="B1" s="22"/>
      <c r="C1" s="25" t="s">
        <v>67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22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ht="17.399999999999999">
      <c r="A2" s="22"/>
      <c r="B2" s="193"/>
      <c r="C2" s="180"/>
      <c r="D2" s="18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3"/>
      <c r="T2" s="22"/>
      <c r="U2" s="71"/>
      <c r="V2" s="71"/>
      <c r="W2" s="179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ht="17.399999999999999">
      <c r="A3" s="22"/>
      <c r="B3" s="194"/>
      <c r="C3" s="184" t="s">
        <v>50</v>
      </c>
      <c r="D3" s="185" t="s">
        <v>51</v>
      </c>
      <c r="E3" s="186">
        <v>45546</v>
      </c>
      <c r="F3" s="186">
        <v>45560</v>
      </c>
      <c r="G3" s="186">
        <v>45574</v>
      </c>
      <c r="H3" s="186">
        <v>45588</v>
      </c>
      <c r="I3" s="186">
        <v>45602</v>
      </c>
      <c r="J3" s="186">
        <v>45616</v>
      </c>
      <c r="K3" s="186">
        <v>45630</v>
      </c>
      <c r="L3" s="186">
        <v>45665</v>
      </c>
      <c r="M3" s="187">
        <v>45679</v>
      </c>
      <c r="N3" s="186">
        <v>45693</v>
      </c>
      <c r="O3" s="186">
        <v>45707</v>
      </c>
      <c r="P3" s="186">
        <v>45721</v>
      </c>
      <c r="Q3" s="186">
        <v>45735</v>
      </c>
      <c r="R3" s="186">
        <v>45749</v>
      </c>
      <c r="S3" s="188">
        <v>45763</v>
      </c>
      <c r="T3" s="22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</row>
    <row r="4" spans="1:34" ht="17.399999999999999">
      <c r="A4" s="22"/>
      <c r="B4" s="195">
        <v>1</v>
      </c>
      <c r="C4" s="189" t="s">
        <v>10</v>
      </c>
      <c r="D4" s="185">
        <v>66</v>
      </c>
      <c r="E4" s="190">
        <v>6</v>
      </c>
      <c r="F4" s="190">
        <v>16</v>
      </c>
      <c r="G4" s="190">
        <v>16</v>
      </c>
      <c r="H4" s="190">
        <v>17</v>
      </c>
      <c r="I4" s="190">
        <v>14</v>
      </c>
      <c r="J4" s="190">
        <v>16</v>
      </c>
      <c r="K4" s="190">
        <v>17</v>
      </c>
      <c r="L4" s="190"/>
      <c r="M4" s="190"/>
      <c r="N4" s="190"/>
      <c r="O4" s="190"/>
      <c r="P4" s="190"/>
      <c r="Q4" s="190"/>
      <c r="R4" s="190"/>
      <c r="S4" s="190"/>
      <c r="T4" s="22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</row>
    <row r="5" spans="1:34" ht="17.399999999999999">
      <c r="A5" s="22"/>
      <c r="B5" s="195">
        <v>2</v>
      </c>
      <c r="C5" s="189" t="s">
        <v>61</v>
      </c>
      <c r="D5" s="185">
        <v>66</v>
      </c>
      <c r="E5" s="190">
        <v>6</v>
      </c>
      <c r="F5" s="190">
        <v>12</v>
      </c>
      <c r="G5" s="190">
        <v>17</v>
      </c>
      <c r="H5" s="190">
        <v>15</v>
      </c>
      <c r="I5" s="190">
        <v>17</v>
      </c>
      <c r="J5" s="190">
        <v>8</v>
      </c>
      <c r="K5" s="190">
        <v>17</v>
      </c>
      <c r="L5" s="190"/>
      <c r="M5" s="190"/>
      <c r="N5" s="190"/>
      <c r="O5" s="190"/>
      <c r="P5" s="190"/>
      <c r="Q5" s="190"/>
      <c r="R5" s="190"/>
      <c r="S5" s="190"/>
      <c r="T5" s="22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</row>
    <row r="6" spans="1:34" ht="17.399999999999999">
      <c r="A6" s="22"/>
      <c r="B6" s="195">
        <v>3</v>
      </c>
      <c r="C6" s="189" t="s">
        <v>42</v>
      </c>
      <c r="D6" s="185">
        <v>64</v>
      </c>
      <c r="E6" s="190">
        <v>0</v>
      </c>
      <c r="F6" s="190">
        <v>15</v>
      </c>
      <c r="G6" s="190">
        <v>15</v>
      </c>
      <c r="H6" s="190">
        <v>16</v>
      </c>
      <c r="I6" s="190">
        <v>17</v>
      </c>
      <c r="J6" s="190">
        <v>16</v>
      </c>
      <c r="K6" s="190">
        <v>15</v>
      </c>
      <c r="L6" s="190"/>
      <c r="M6" s="190"/>
      <c r="N6" s="190"/>
      <c r="O6" s="190"/>
      <c r="P6" s="190"/>
      <c r="Q6" s="190"/>
      <c r="R6" s="190"/>
      <c r="S6" s="190"/>
      <c r="T6" s="22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</row>
    <row r="7" spans="1:34" ht="17.399999999999999">
      <c r="A7" s="22"/>
      <c r="B7" s="195">
        <v>4</v>
      </c>
      <c r="C7" s="189" t="s">
        <v>62</v>
      </c>
      <c r="D7" s="185">
        <v>59</v>
      </c>
      <c r="E7" s="190">
        <v>6</v>
      </c>
      <c r="F7" s="190">
        <v>14</v>
      </c>
      <c r="G7" s="190">
        <v>12</v>
      </c>
      <c r="H7" s="190">
        <v>14</v>
      </c>
      <c r="I7" s="190">
        <v>7</v>
      </c>
      <c r="J7" s="190">
        <v>17</v>
      </c>
      <c r="K7" s="190">
        <v>14</v>
      </c>
      <c r="L7" s="190"/>
      <c r="M7" s="190"/>
      <c r="N7" s="190"/>
      <c r="O7" s="190"/>
      <c r="P7" s="190"/>
      <c r="Q7" s="190"/>
      <c r="R7" s="190"/>
      <c r="S7" s="190"/>
      <c r="T7" s="22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</row>
    <row r="8" spans="1:34" ht="17.399999999999999">
      <c r="A8" s="22"/>
      <c r="B8" s="195">
        <v>5</v>
      </c>
      <c r="C8" s="189" t="s">
        <v>58</v>
      </c>
      <c r="D8" s="185">
        <v>57</v>
      </c>
      <c r="E8" s="190">
        <v>9</v>
      </c>
      <c r="F8" s="190">
        <v>18</v>
      </c>
      <c r="G8" s="190">
        <v>0</v>
      </c>
      <c r="H8" s="190">
        <v>0</v>
      </c>
      <c r="I8" s="190">
        <v>16</v>
      </c>
      <c r="J8" s="190">
        <v>11</v>
      </c>
      <c r="K8" s="190">
        <v>12</v>
      </c>
      <c r="L8" s="190"/>
      <c r="M8" s="190"/>
      <c r="N8" s="190"/>
      <c r="O8" s="190"/>
      <c r="P8" s="190"/>
      <c r="Q8" s="190"/>
      <c r="R8" s="190"/>
      <c r="S8" s="190"/>
      <c r="T8" s="22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</row>
    <row r="9" spans="1:34" ht="17.399999999999999">
      <c r="A9" s="22"/>
      <c r="B9" s="195">
        <v>6</v>
      </c>
      <c r="C9" s="189" t="s">
        <v>18</v>
      </c>
      <c r="D9" s="185">
        <v>54</v>
      </c>
      <c r="E9" s="190">
        <v>16</v>
      </c>
      <c r="F9" s="190">
        <v>0</v>
      </c>
      <c r="G9" s="190">
        <v>7</v>
      </c>
      <c r="H9" s="190">
        <v>13</v>
      </c>
      <c r="I9" s="190">
        <v>11</v>
      </c>
      <c r="J9" s="190">
        <v>7</v>
      </c>
      <c r="K9" s="190">
        <v>14</v>
      </c>
      <c r="L9" s="190"/>
      <c r="M9" s="190"/>
      <c r="N9" s="190"/>
      <c r="O9" s="190"/>
      <c r="P9" s="190"/>
      <c r="Q9" s="190"/>
      <c r="R9" s="190"/>
      <c r="S9" s="190"/>
      <c r="T9" s="22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17.399999999999999">
      <c r="A10" s="22"/>
      <c r="B10" s="195">
        <v>7</v>
      </c>
      <c r="C10" s="189" t="s">
        <v>41</v>
      </c>
      <c r="D10" s="185">
        <v>53</v>
      </c>
      <c r="E10" s="190">
        <v>0</v>
      </c>
      <c r="F10" s="190">
        <v>8</v>
      </c>
      <c r="G10" s="190">
        <v>9</v>
      </c>
      <c r="H10" s="190">
        <v>8</v>
      </c>
      <c r="I10" s="190">
        <v>7</v>
      </c>
      <c r="J10" s="190">
        <v>18</v>
      </c>
      <c r="K10" s="190">
        <v>18</v>
      </c>
      <c r="L10" s="190"/>
      <c r="M10" s="190"/>
      <c r="N10" s="190"/>
      <c r="O10" s="190"/>
      <c r="P10" s="190"/>
      <c r="Q10" s="190"/>
      <c r="R10" s="190"/>
      <c r="S10" s="190"/>
      <c r="T10" s="22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</row>
    <row r="11" spans="1:34" ht="17.399999999999999">
      <c r="A11" s="22"/>
      <c r="B11" s="195">
        <v>8</v>
      </c>
      <c r="C11" s="189" t="s">
        <v>52</v>
      </c>
      <c r="D11" s="185">
        <v>48</v>
      </c>
      <c r="E11" s="190">
        <v>13</v>
      </c>
      <c r="F11" s="190">
        <v>9</v>
      </c>
      <c r="G11" s="190">
        <v>0</v>
      </c>
      <c r="H11" s="190">
        <v>6</v>
      </c>
      <c r="I11" s="190">
        <v>13</v>
      </c>
      <c r="J11" s="190">
        <v>13</v>
      </c>
      <c r="K11" s="190">
        <v>8</v>
      </c>
      <c r="L11" s="190"/>
      <c r="M11" s="190"/>
      <c r="N11" s="190"/>
      <c r="O11" s="190"/>
      <c r="P11" s="190"/>
      <c r="Q11" s="190"/>
      <c r="R11" s="190"/>
      <c r="S11" s="190"/>
      <c r="T11" s="22"/>
      <c r="U11" s="71"/>
      <c r="V11" s="179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</row>
    <row r="12" spans="1:34" ht="17.399999999999999">
      <c r="A12" s="22"/>
      <c r="B12" s="195">
        <v>9</v>
      </c>
      <c r="C12" s="189" t="s">
        <v>2</v>
      </c>
      <c r="D12" s="185">
        <v>45</v>
      </c>
      <c r="E12" s="190">
        <v>12</v>
      </c>
      <c r="F12" s="190">
        <v>4</v>
      </c>
      <c r="G12" s="190">
        <v>7</v>
      </c>
      <c r="H12" s="190">
        <v>5</v>
      </c>
      <c r="I12" s="190">
        <v>12</v>
      </c>
      <c r="J12" s="190">
        <v>5</v>
      </c>
      <c r="K12" s="190">
        <v>14</v>
      </c>
      <c r="L12" s="190"/>
      <c r="M12" s="190"/>
      <c r="N12" s="190"/>
      <c r="O12" s="190"/>
      <c r="P12" s="190"/>
      <c r="Q12" s="190"/>
      <c r="R12" s="190"/>
      <c r="S12" s="190"/>
      <c r="T12" s="22"/>
      <c r="U12" s="71"/>
      <c r="V12" s="179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</row>
    <row r="13" spans="1:34" ht="17.399999999999999">
      <c r="A13" s="22"/>
      <c r="B13" s="195">
        <v>10</v>
      </c>
      <c r="C13" s="189" t="s">
        <v>3</v>
      </c>
      <c r="D13" s="185">
        <v>39</v>
      </c>
      <c r="E13" s="190">
        <v>6</v>
      </c>
      <c r="F13" s="190">
        <v>5</v>
      </c>
      <c r="G13" s="190">
        <v>5</v>
      </c>
      <c r="H13" s="190">
        <v>14</v>
      </c>
      <c r="I13" s="190">
        <v>6</v>
      </c>
      <c r="J13" s="190">
        <v>4</v>
      </c>
      <c r="K13" s="190">
        <v>13</v>
      </c>
      <c r="L13" s="190"/>
      <c r="M13" s="190"/>
      <c r="N13" s="190"/>
      <c r="O13" s="190"/>
      <c r="P13" s="190"/>
      <c r="Q13" s="190"/>
      <c r="R13" s="190"/>
      <c r="S13" s="190"/>
      <c r="T13" s="22"/>
      <c r="U13" s="71"/>
      <c r="V13" s="179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</row>
    <row r="14" spans="1:34" ht="17.399999999999999">
      <c r="A14" s="22"/>
      <c r="B14" s="195">
        <v>11</v>
      </c>
      <c r="C14" s="189" t="s">
        <v>60</v>
      </c>
      <c r="D14" s="185">
        <v>31</v>
      </c>
      <c r="E14" s="190">
        <v>0</v>
      </c>
      <c r="F14" s="190">
        <v>4</v>
      </c>
      <c r="G14" s="190">
        <v>5</v>
      </c>
      <c r="H14" s="190">
        <v>13</v>
      </c>
      <c r="I14" s="190">
        <v>7</v>
      </c>
      <c r="J14" s="190">
        <v>4</v>
      </c>
      <c r="K14" s="190">
        <v>6</v>
      </c>
      <c r="L14" s="190"/>
      <c r="M14" s="190"/>
      <c r="N14" s="190"/>
      <c r="O14" s="190"/>
      <c r="P14" s="190"/>
      <c r="Q14" s="190"/>
      <c r="R14" s="190"/>
      <c r="S14" s="190"/>
      <c r="T14" s="22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</row>
    <row r="15" spans="1:34" ht="17.399999999999999">
      <c r="A15" s="22"/>
      <c r="B15" s="195"/>
      <c r="C15" s="184" t="s">
        <v>48</v>
      </c>
      <c r="D15" s="185"/>
      <c r="E15" s="186">
        <v>45546</v>
      </c>
      <c r="F15" s="186">
        <v>45560</v>
      </c>
      <c r="G15" s="186">
        <v>45574</v>
      </c>
      <c r="H15" s="186">
        <v>45588</v>
      </c>
      <c r="I15" s="186">
        <v>45602</v>
      </c>
      <c r="J15" s="186">
        <v>45616</v>
      </c>
      <c r="K15" s="186">
        <v>45630</v>
      </c>
      <c r="L15" s="186">
        <v>45665</v>
      </c>
      <c r="M15" s="187">
        <v>45679</v>
      </c>
      <c r="N15" s="186">
        <v>45693</v>
      </c>
      <c r="O15" s="186">
        <v>45707</v>
      </c>
      <c r="P15" s="186">
        <v>45721</v>
      </c>
      <c r="Q15" s="186">
        <v>45735</v>
      </c>
      <c r="R15" s="186">
        <v>45749</v>
      </c>
      <c r="S15" s="188">
        <v>45763</v>
      </c>
      <c r="T15" s="2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34" ht="17.399999999999999">
      <c r="A16" s="22"/>
      <c r="B16" s="195">
        <v>1</v>
      </c>
      <c r="C16" s="189" t="s">
        <v>17</v>
      </c>
      <c r="D16" s="185">
        <v>72</v>
      </c>
      <c r="E16" s="190">
        <v>15</v>
      </c>
      <c r="F16" s="190">
        <v>16</v>
      </c>
      <c r="G16" s="190">
        <v>20</v>
      </c>
      <c r="H16" s="190">
        <v>17</v>
      </c>
      <c r="I16" s="190">
        <v>17</v>
      </c>
      <c r="J16" s="190">
        <v>15</v>
      </c>
      <c r="K16" s="190">
        <v>18</v>
      </c>
      <c r="L16" s="190"/>
      <c r="M16" s="190"/>
      <c r="N16" s="190"/>
      <c r="O16" s="190"/>
      <c r="P16" s="190"/>
      <c r="Q16" s="190"/>
      <c r="R16" s="190"/>
      <c r="S16" s="190"/>
      <c r="T16" s="22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</row>
    <row r="17" spans="1:34" ht="17.399999999999999">
      <c r="A17" s="22"/>
      <c r="B17" s="195">
        <v>2</v>
      </c>
      <c r="C17" s="189" t="s">
        <v>44</v>
      </c>
      <c r="D17" s="185">
        <v>64</v>
      </c>
      <c r="E17" s="190">
        <v>15</v>
      </c>
      <c r="F17" s="190">
        <v>16</v>
      </c>
      <c r="G17" s="190">
        <v>15</v>
      </c>
      <c r="H17" s="190">
        <v>0</v>
      </c>
      <c r="I17" s="190">
        <v>0</v>
      </c>
      <c r="J17" s="190">
        <v>18</v>
      </c>
      <c r="K17" s="190">
        <v>0</v>
      </c>
      <c r="L17" s="190"/>
      <c r="M17" s="190"/>
      <c r="N17" s="190"/>
      <c r="O17" s="190"/>
      <c r="P17" s="190"/>
      <c r="Q17" s="190"/>
      <c r="R17" s="190"/>
      <c r="S17" s="190"/>
      <c r="T17" s="22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34" ht="17.399999999999999">
      <c r="A18" s="22"/>
      <c r="B18" s="195">
        <v>3</v>
      </c>
      <c r="C18" s="189" t="s">
        <v>22</v>
      </c>
      <c r="D18" s="185">
        <v>64</v>
      </c>
      <c r="E18" s="190">
        <v>15</v>
      </c>
      <c r="F18" s="190">
        <v>16</v>
      </c>
      <c r="G18" s="190">
        <v>15</v>
      </c>
      <c r="H18" s="190">
        <v>14</v>
      </c>
      <c r="I18" s="190">
        <v>14</v>
      </c>
      <c r="J18" s="190">
        <v>18</v>
      </c>
      <c r="K18" s="190">
        <v>10</v>
      </c>
      <c r="L18" s="190"/>
      <c r="M18" s="190"/>
      <c r="N18" s="190"/>
      <c r="O18" s="190"/>
      <c r="P18" s="190"/>
      <c r="Q18" s="190"/>
      <c r="R18" s="190"/>
      <c r="S18" s="190"/>
      <c r="T18" s="22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34" ht="17.399999999999999">
      <c r="A19" s="22"/>
      <c r="B19" s="195">
        <v>4</v>
      </c>
      <c r="C19" s="189" t="s">
        <v>47</v>
      </c>
      <c r="D19" s="185">
        <v>64</v>
      </c>
      <c r="E19" s="190">
        <v>17</v>
      </c>
      <c r="F19" s="190">
        <v>14</v>
      </c>
      <c r="G19" s="190">
        <v>16</v>
      </c>
      <c r="H19" s="190">
        <v>15</v>
      </c>
      <c r="I19" s="190">
        <v>14</v>
      </c>
      <c r="J19" s="190">
        <v>15</v>
      </c>
      <c r="K19" s="190">
        <v>16</v>
      </c>
      <c r="L19" s="190"/>
      <c r="M19" s="190"/>
      <c r="N19" s="190"/>
      <c r="O19" s="190"/>
      <c r="P19" s="190"/>
      <c r="Q19" s="190"/>
      <c r="R19" s="190"/>
      <c r="S19" s="190"/>
      <c r="T19" s="22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</row>
    <row r="20" spans="1:34" ht="17.399999999999999">
      <c r="A20" s="22"/>
      <c r="B20" s="195">
        <v>5</v>
      </c>
      <c r="C20" s="189" t="s">
        <v>37</v>
      </c>
      <c r="D20" s="185">
        <v>61</v>
      </c>
      <c r="E20" s="190">
        <v>15</v>
      </c>
      <c r="F20" s="190">
        <v>15</v>
      </c>
      <c r="G20" s="190">
        <v>7</v>
      </c>
      <c r="H20" s="190">
        <v>17</v>
      </c>
      <c r="I20" s="190">
        <v>0</v>
      </c>
      <c r="J20" s="190">
        <v>14</v>
      </c>
      <c r="K20" s="190">
        <v>14</v>
      </c>
      <c r="L20" s="190"/>
      <c r="M20" s="190"/>
      <c r="N20" s="190"/>
      <c r="O20" s="190"/>
      <c r="P20" s="190"/>
      <c r="Q20" s="190"/>
      <c r="R20" s="190"/>
      <c r="S20" s="190"/>
      <c r="T20" s="22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</row>
    <row r="21" spans="1:34" ht="17.399999999999999">
      <c r="A21" s="22"/>
      <c r="B21" s="195">
        <v>6</v>
      </c>
      <c r="C21" s="189" t="s">
        <v>21</v>
      </c>
      <c r="D21" s="185">
        <v>60</v>
      </c>
      <c r="E21" s="190">
        <v>14</v>
      </c>
      <c r="F21" s="190">
        <v>7</v>
      </c>
      <c r="G21" s="190">
        <v>16</v>
      </c>
      <c r="H21" s="190">
        <v>12</v>
      </c>
      <c r="I21" s="190">
        <v>17</v>
      </c>
      <c r="J21" s="190">
        <v>6</v>
      </c>
      <c r="K21" s="190">
        <v>13</v>
      </c>
      <c r="L21" s="190"/>
      <c r="M21" s="190"/>
      <c r="N21" s="190"/>
      <c r="O21" s="190"/>
      <c r="P21" s="190"/>
      <c r="Q21" s="190"/>
      <c r="R21" s="190"/>
      <c r="S21" s="190"/>
      <c r="T21" s="22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</row>
    <row r="22" spans="1:34" ht="17.399999999999999">
      <c r="A22" s="22"/>
      <c r="B22" s="195">
        <v>7</v>
      </c>
      <c r="C22" s="189" t="s">
        <v>20</v>
      </c>
      <c r="D22" s="185">
        <v>57</v>
      </c>
      <c r="E22" s="190">
        <v>13</v>
      </c>
      <c r="F22" s="190">
        <v>14</v>
      </c>
      <c r="G22" s="190">
        <v>0</v>
      </c>
      <c r="H22" s="190">
        <v>14</v>
      </c>
      <c r="I22" s="190">
        <v>7</v>
      </c>
      <c r="J22" s="190">
        <v>6</v>
      </c>
      <c r="K22" s="190">
        <v>16</v>
      </c>
      <c r="L22" s="190"/>
      <c r="M22" s="190"/>
      <c r="N22" s="190"/>
      <c r="O22" s="190"/>
      <c r="P22" s="190"/>
      <c r="Q22" s="190"/>
      <c r="R22" s="190"/>
      <c r="S22" s="190"/>
      <c r="T22" s="22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</row>
    <row r="23" spans="1:34" ht="17.399999999999999">
      <c r="A23" s="22"/>
      <c r="B23" s="195">
        <v>8</v>
      </c>
      <c r="C23" s="189" t="s">
        <v>45</v>
      </c>
      <c r="D23" s="185">
        <v>52</v>
      </c>
      <c r="E23" s="190">
        <v>6</v>
      </c>
      <c r="F23" s="190">
        <v>11</v>
      </c>
      <c r="G23" s="190">
        <v>8</v>
      </c>
      <c r="H23" s="190">
        <v>6</v>
      </c>
      <c r="I23" s="190">
        <v>17</v>
      </c>
      <c r="J23" s="190">
        <v>16</v>
      </c>
      <c r="K23" s="190">
        <v>5</v>
      </c>
      <c r="L23" s="190"/>
      <c r="M23" s="190"/>
      <c r="N23" s="190"/>
      <c r="O23" s="190"/>
      <c r="P23" s="190"/>
      <c r="Q23" s="190"/>
      <c r="R23" s="190"/>
      <c r="S23" s="190"/>
      <c r="T23" s="22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</row>
    <row r="24" spans="1:34" ht="17.399999999999999">
      <c r="A24" s="22"/>
      <c r="B24" s="195">
        <v>9</v>
      </c>
      <c r="C24" s="189" t="s">
        <v>24</v>
      </c>
      <c r="D24" s="185">
        <v>27</v>
      </c>
      <c r="E24" s="190">
        <v>0</v>
      </c>
      <c r="F24" s="190">
        <v>0</v>
      </c>
      <c r="G24" s="190">
        <v>0</v>
      </c>
      <c r="H24" s="190">
        <v>10</v>
      </c>
      <c r="I24" s="190">
        <v>0</v>
      </c>
      <c r="J24" s="190">
        <v>0</v>
      </c>
      <c r="K24" s="190">
        <v>17</v>
      </c>
      <c r="L24" s="190"/>
      <c r="M24" s="190"/>
      <c r="N24" s="190"/>
      <c r="O24" s="190"/>
      <c r="P24" s="190"/>
      <c r="Q24" s="190"/>
      <c r="R24" s="190"/>
      <c r="S24" s="190"/>
      <c r="T24" s="22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</row>
    <row r="25" spans="1:34" ht="17.399999999999999">
      <c r="A25" s="22"/>
      <c r="B25" s="195"/>
      <c r="C25" s="184" t="s">
        <v>49</v>
      </c>
      <c r="D25" s="185"/>
      <c r="E25" s="186">
        <v>45546</v>
      </c>
      <c r="F25" s="186">
        <v>45560</v>
      </c>
      <c r="G25" s="186">
        <v>45574</v>
      </c>
      <c r="H25" s="186">
        <v>45588</v>
      </c>
      <c r="I25" s="186">
        <v>45602</v>
      </c>
      <c r="J25" s="186">
        <v>45616</v>
      </c>
      <c r="K25" s="186">
        <v>45630</v>
      </c>
      <c r="L25" s="186">
        <v>45665</v>
      </c>
      <c r="M25" s="187">
        <v>45679</v>
      </c>
      <c r="N25" s="186">
        <v>45693</v>
      </c>
      <c r="O25" s="186">
        <v>45707</v>
      </c>
      <c r="P25" s="186">
        <v>45721</v>
      </c>
      <c r="Q25" s="186">
        <v>45735</v>
      </c>
      <c r="R25" s="186">
        <v>45749</v>
      </c>
      <c r="S25" s="188">
        <v>45763</v>
      </c>
      <c r="T25" s="22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ht="17.399999999999999">
      <c r="A26" s="22"/>
      <c r="B26" s="195">
        <v>1</v>
      </c>
      <c r="C26" s="189" t="s">
        <v>26</v>
      </c>
      <c r="D26" s="185">
        <v>60</v>
      </c>
      <c r="E26" s="190">
        <v>0</v>
      </c>
      <c r="F26" s="190">
        <v>12</v>
      </c>
      <c r="G26" s="190">
        <v>0</v>
      </c>
      <c r="H26" s="190">
        <v>14</v>
      </c>
      <c r="I26" s="190">
        <v>14</v>
      </c>
      <c r="J26" s="190">
        <v>14</v>
      </c>
      <c r="K26" s="190">
        <v>18</v>
      </c>
      <c r="L26" s="190"/>
      <c r="M26" s="190"/>
      <c r="N26" s="190"/>
      <c r="O26" s="190"/>
      <c r="P26" s="190"/>
      <c r="Q26" s="190"/>
      <c r="R26" s="190"/>
      <c r="S26" s="190"/>
      <c r="T26" s="22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</row>
    <row r="27" spans="1:34" ht="17.399999999999999">
      <c r="A27" s="22"/>
      <c r="B27" s="195">
        <v>2</v>
      </c>
      <c r="C27" s="189" t="s">
        <v>23</v>
      </c>
      <c r="D27" s="185">
        <v>58</v>
      </c>
      <c r="E27" s="190">
        <v>5</v>
      </c>
      <c r="F27" s="190">
        <v>13</v>
      </c>
      <c r="G27" s="190">
        <v>16</v>
      </c>
      <c r="H27" s="190">
        <v>7</v>
      </c>
      <c r="I27" s="190">
        <v>15</v>
      </c>
      <c r="J27" s="190">
        <v>12</v>
      </c>
      <c r="K27" s="190">
        <v>14</v>
      </c>
      <c r="L27" s="190"/>
      <c r="M27" s="190"/>
      <c r="N27" s="190"/>
      <c r="O27" s="190"/>
      <c r="P27" s="190"/>
      <c r="Q27" s="190"/>
      <c r="R27" s="190"/>
      <c r="S27" s="190"/>
      <c r="T27" s="22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</row>
    <row r="28" spans="1:34" ht="17.399999999999999">
      <c r="A28" s="22"/>
      <c r="B28" s="195">
        <v>3</v>
      </c>
      <c r="C28" s="189" t="s">
        <v>32</v>
      </c>
      <c r="D28" s="185">
        <v>57</v>
      </c>
      <c r="E28" s="190">
        <v>14</v>
      </c>
      <c r="F28" s="190">
        <v>7</v>
      </c>
      <c r="G28" s="190">
        <v>14</v>
      </c>
      <c r="H28" s="190">
        <v>14</v>
      </c>
      <c r="I28" s="190">
        <v>13</v>
      </c>
      <c r="J28" s="190">
        <v>13</v>
      </c>
      <c r="K28" s="190">
        <v>15</v>
      </c>
      <c r="L28" s="190"/>
      <c r="M28" s="190"/>
      <c r="N28" s="190"/>
      <c r="O28" s="190"/>
      <c r="P28" s="190"/>
      <c r="Q28" s="190"/>
      <c r="R28" s="190"/>
      <c r="S28" s="190"/>
      <c r="T28" s="22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</row>
    <row r="29" spans="1:34" ht="17.399999999999999">
      <c r="A29" s="22"/>
      <c r="B29" s="195">
        <v>4</v>
      </c>
      <c r="C29" s="189" t="s">
        <v>31</v>
      </c>
      <c r="D29" s="185">
        <v>55</v>
      </c>
      <c r="E29" s="190">
        <v>15</v>
      </c>
      <c r="F29" s="190">
        <v>12</v>
      </c>
      <c r="G29" s="190">
        <v>15</v>
      </c>
      <c r="H29" s="190">
        <v>0</v>
      </c>
      <c r="I29" s="190">
        <v>13</v>
      </c>
      <c r="J29" s="190">
        <v>11</v>
      </c>
      <c r="K29" s="190">
        <v>12</v>
      </c>
      <c r="L29" s="190"/>
      <c r="M29" s="190"/>
      <c r="N29" s="190"/>
      <c r="O29" s="190"/>
      <c r="P29" s="190"/>
      <c r="Q29" s="190"/>
      <c r="R29" s="190"/>
      <c r="S29" s="190"/>
      <c r="T29" s="2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</row>
    <row r="30" spans="1:34" ht="17.399999999999999">
      <c r="A30" s="22"/>
      <c r="B30" s="195">
        <v>5</v>
      </c>
      <c r="C30" s="189" t="s">
        <v>53</v>
      </c>
      <c r="D30" s="185">
        <v>55</v>
      </c>
      <c r="E30" s="190">
        <v>13</v>
      </c>
      <c r="F30" s="190">
        <v>0</v>
      </c>
      <c r="G30" s="190">
        <v>15</v>
      </c>
      <c r="H30" s="190">
        <v>13</v>
      </c>
      <c r="I30" s="190">
        <v>13</v>
      </c>
      <c r="J30" s="190">
        <v>14</v>
      </c>
      <c r="K30" s="190">
        <v>8</v>
      </c>
      <c r="L30" s="190"/>
      <c r="M30" s="190"/>
      <c r="N30" s="190"/>
      <c r="O30" s="190"/>
      <c r="P30" s="190"/>
      <c r="Q30" s="190"/>
      <c r="R30" s="190"/>
      <c r="S30" s="190"/>
      <c r="T30" s="22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</row>
    <row r="31" spans="1:34" ht="17.399999999999999">
      <c r="A31" s="22"/>
      <c r="B31" s="195">
        <v>6</v>
      </c>
      <c r="C31" s="189" t="s">
        <v>30</v>
      </c>
      <c r="D31" s="185">
        <v>54</v>
      </c>
      <c r="E31" s="190">
        <v>13</v>
      </c>
      <c r="F31" s="190">
        <v>6</v>
      </c>
      <c r="G31" s="190">
        <v>13</v>
      </c>
      <c r="H31" s="190">
        <v>0</v>
      </c>
      <c r="I31" s="190">
        <v>14</v>
      </c>
      <c r="J31" s="190">
        <v>14</v>
      </c>
      <c r="K31" s="190">
        <v>6</v>
      </c>
      <c r="L31" s="190"/>
      <c r="M31" s="190"/>
      <c r="N31" s="190"/>
      <c r="O31" s="190"/>
      <c r="P31" s="190"/>
      <c r="Q31" s="190"/>
      <c r="R31" s="190"/>
      <c r="S31" s="190"/>
      <c r="T31" s="22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</row>
    <row r="32" spans="1:34" ht="17.399999999999999">
      <c r="A32" s="22"/>
      <c r="B32" s="195">
        <v>7</v>
      </c>
      <c r="C32" s="189" t="s">
        <v>27</v>
      </c>
      <c r="D32" s="185">
        <v>33</v>
      </c>
      <c r="E32" s="190">
        <v>0</v>
      </c>
      <c r="F32" s="190">
        <v>5</v>
      </c>
      <c r="G32" s="190">
        <v>0</v>
      </c>
      <c r="H32" s="190">
        <v>15</v>
      </c>
      <c r="I32" s="190">
        <v>0</v>
      </c>
      <c r="J32" s="190">
        <v>6</v>
      </c>
      <c r="K32" s="190">
        <v>7</v>
      </c>
      <c r="L32" s="190"/>
      <c r="M32" s="190"/>
      <c r="N32" s="190"/>
      <c r="O32" s="190"/>
      <c r="P32" s="190"/>
      <c r="Q32" s="190"/>
      <c r="R32" s="190"/>
      <c r="S32" s="190"/>
      <c r="T32" s="22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</row>
    <row r="33" spans="1:34" ht="17.399999999999999">
      <c r="A33" s="22"/>
      <c r="B33" s="195">
        <v>8</v>
      </c>
      <c r="C33" s="189" t="s">
        <v>29</v>
      </c>
      <c r="D33" s="185">
        <v>6</v>
      </c>
      <c r="E33" s="190">
        <v>3</v>
      </c>
      <c r="F33" s="190">
        <v>3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/>
      <c r="M33" s="190"/>
      <c r="N33" s="190"/>
      <c r="O33" s="190"/>
      <c r="P33" s="190"/>
      <c r="Q33" s="190"/>
      <c r="R33" s="190"/>
      <c r="S33" s="190"/>
      <c r="T33" s="22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</row>
    <row r="34" spans="1:34" ht="17.399999999999999">
      <c r="A34" s="22"/>
      <c r="B34" s="196">
        <v>9</v>
      </c>
      <c r="C34" s="191" t="s">
        <v>28</v>
      </c>
      <c r="D34" s="192">
        <v>0</v>
      </c>
      <c r="E34" s="190">
        <v>0</v>
      </c>
      <c r="F34" s="190">
        <v>0</v>
      </c>
      <c r="G34" s="190">
        <v>0</v>
      </c>
      <c r="H34" s="190">
        <v>0</v>
      </c>
      <c r="I34" s="190">
        <v>0</v>
      </c>
      <c r="J34" s="190">
        <v>0</v>
      </c>
      <c r="K34" s="190">
        <v>0</v>
      </c>
      <c r="L34" s="190"/>
      <c r="M34" s="190"/>
      <c r="N34" s="190"/>
      <c r="O34" s="190"/>
      <c r="P34" s="190"/>
      <c r="Q34" s="190"/>
      <c r="R34" s="190"/>
      <c r="S34" s="190"/>
      <c r="T34" s="22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</row>
    <row r="35" spans="1:34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</row>
    <row r="36" spans="1:34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</row>
    <row r="37" spans="1:34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</row>
    <row r="38" spans="1:3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</row>
    <row r="39" spans="1:34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</row>
    <row r="40" spans="1:34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</row>
    <row r="41" spans="1:34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</row>
    <row r="42" spans="1:34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</row>
    <row r="43" spans="1:34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</row>
    <row r="44" spans="1:34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</row>
    <row r="45" spans="1:34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</row>
    <row r="46" spans="1:34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</row>
    <row r="47" spans="1:34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</row>
    <row r="48" spans="1:34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</row>
    <row r="49" spans="2:34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</row>
    <row r="50" spans="2:34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2:34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2:34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3" spans="2:34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</row>
    <row r="54" spans="2:34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</row>
    <row r="55" spans="2:34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</row>
    <row r="56" spans="2:34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2:34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</row>
    <row r="58" spans="2:34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2:34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2:34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</row>
    <row r="61" spans="2:34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</row>
    <row r="62" spans="2:34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</row>
    <row r="63" spans="2:34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</row>
    <row r="64" spans="2:34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2:34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</row>
    <row r="66" spans="2:34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</row>
    <row r="67" spans="2:34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FFA8-9AEC-427E-A53C-CD88D0B11405}">
  <dimension ref="A1:AB82"/>
  <sheetViews>
    <sheetView workbookViewId="0">
      <selection activeCell="F39" sqref="F39"/>
    </sheetView>
  </sheetViews>
  <sheetFormatPr defaultRowHeight="14.4"/>
  <cols>
    <col min="1" max="1" width="4.33203125" style="22" customWidth="1"/>
    <col min="2" max="2" width="4.109375" customWidth="1"/>
    <col min="3" max="3" width="27.6640625" customWidth="1"/>
    <col min="4" max="18" width="9.5546875" customWidth="1"/>
    <col min="19" max="19" width="9.88671875" customWidth="1"/>
    <col min="20" max="20" width="15.33203125" customWidth="1"/>
    <col min="21" max="21" width="4.33203125" customWidth="1"/>
  </cols>
  <sheetData>
    <row r="1" spans="2:28" ht="15" customHeight="1">
      <c r="B1" s="43"/>
      <c r="C1" s="43"/>
      <c r="D1" s="336"/>
      <c r="E1" s="336"/>
      <c r="F1" s="43"/>
      <c r="G1" s="43"/>
      <c r="H1" s="43"/>
      <c r="I1" s="43"/>
      <c r="J1" s="44"/>
      <c r="K1" s="44"/>
      <c r="L1" s="44"/>
      <c r="M1" s="44"/>
      <c r="N1" s="44"/>
      <c r="O1" s="43"/>
      <c r="P1" s="43"/>
      <c r="Q1" s="43"/>
      <c r="R1" s="45"/>
      <c r="S1" s="45"/>
      <c r="T1" s="45"/>
      <c r="U1" s="9"/>
      <c r="V1" s="222"/>
      <c r="W1" s="223"/>
      <c r="X1" s="71"/>
      <c r="Y1" s="71"/>
      <c r="Z1" s="71"/>
      <c r="AA1" s="71"/>
      <c r="AB1" s="71"/>
    </row>
    <row r="2" spans="2:28" ht="16.2">
      <c r="B2" s="218"/>
      <c r="C2" s="221" t="s">
        <v>0</v>
      </c>
      <c r="D2" s="197">
        <v>45546</v>
      </c>
      <c r="E2" s="197">
        <v>45560</v>
      </c>
      <c r="F2" s="197">
        <v>45574</v>
      </c>
      <c r="G2" s="197">
        <v>45588</v>
      </c>
      <c r="H2" s="197">
        <v>45602</v>
      </c>
      <c r="I2" s="197">
        <v>45616</v>
      </c>
      <c r="J2" s="197">
        <v>45630</v>
      </c>
      <c r="K2" s="197">
        <v>45665</v>
      </c>
      <c r="L2" s="198">
        <v>45679</v>
      </c>
      <c r="M2" s="197">
        <v>45693</v>
      </c>
      <c r="N2" s="197">
        <v>45707</v>
      </c>
      <c r="O2" s="197">
        <v>45721</v>
      </c>
      <c r="P2" s="197">
        <v>45735</v>
      </c>
      <c r="Q2" s="197">
        <v>45749</v>
      </c>
      <c r="R2" s="199">
        <v>45763</v>
      </c>
      <c r="S2" s="200" t="s">
        <v>9</v>
      </c>
      <c r="T2" s="201" t="s">
        <v>11</v>
      </c>
      <c r="U2" s="3"/>
      <c r="V2" s="224"/>
      <c r="W2" s="225"/>
      <c r="X2" s="226"/>
      <c r="Y2" s="71"/>
      <c r="Z2" s="71"/>
      <c r="AA2" s="71"/>
      <c r="AB2" s="71"/>
    </row>
    <row r="3" spans="2:28" ht="16.2">
      <c r="B3" s="219">
        <v>1</v>
      </c>
      <c r="C3" s="214" t="s">
        <v>58</v>
      </c>
      <c r="D3" s="204">
        <v>2105</v>
      </c>
      <c r="E3" s="204">
        <v>2169</v>
      </c>
      <c r="F3" s="204">
        <v>0</v>
      </c>
      <c r="G3" s="204">
        <v>0</v>
      </c>
      <c r="H3" s="204">
        <v>2147</v>
      </c>
      <c r="I3" s="204">
        <v>2090</v>
      </c>
      <c r="J3" s="205">
        <v>2106</v>
      </c>
      <c r="K3" s="205">
        <v>0</v>
      </c>
      <c r="L3" s="205">
        <v>0</v>
      </c>
      <c r="M3" s="205">
        <v>0</v>
      </c>
      <c r="N3" s="206">
        <v>0</v>
      </c>
      <c r="O3" s="207">
        <v>0</v>
      </c>
      <c r="P3" s="207">
        <v>0</v>
      </c>
      <c r="Q3" s="207">
        <v>0</v>
      </c>
      <c r="R3" s="207">
        <v>0</v>
      </c>
      <c r="S3" s="205">
        <v>10617</v>
      </c>
      <c r="T3" s="208">
        <v>141.56</v>
      </c>
      <c r="U3" s="10"/>
      <c r="V3" s="227"/>
      <c r="W3" s="228"/>
      <c r="X3" s="227"/>
      <c r="Y3" s="71"/>
      <c r="Z3" s="71"/>
      <c r="AA3" s="71"/>
      <c r="AB3" s="71"/>
    </row>
    <row r="4" spans="2:28" ht="16.2">
      <c r="B4" s="219">
        <v>2</v>
      </c>
      <c r="C4" s="214" t="s">
        <v>42</v>
      </c>
      <c r="D4" s="204">
        <v>0</v>
      </c>
      <c r="E4" s="204">
        <v>2084</v>
      </c>
      <c r="F4" s="204">
        <v>2082</v>
      </c>
      <c r="G4" s="204">
        <v>2106</v>
      </c>
      <c r="H4" s="204">
        <v>2101</v>
      </c>
      <c r="I4" s="204">
        <v>2097</v>
      </c>
      <c r="J4" s="205">
        <v>2053</v>
      </c>
      <c r="K4" s="205">
        <v>0</v>
      </c>
      <c r="L4" s="205">
        <v>0</v>
      </c>
      <c r="M4" s="205">
        <v>0</v>
      </c>
      <c r="N4" s="206">
        <v>0</v>
      </c>
      <c r="O4" s="207">
        <v>0</v>
      </c>
      <c r="P4" s="207">
        <v>0</v>
      </c>
      <c r="Q4" s="207">
        <v>0</v>
      </c>
      <c r="R4" s="207">
        <v>0</v>
      </c>
      <c r="S4" s="205">
        <v>12523</v>
      </c>
      <c r="T4" s="208">
        <v>139.14444444444445</v>
      </c>
      <c r="U4" s="10"/>
      <c r="V4" s="227"/>
      <c r="W4" s="228"/>
      <c r="X4" s="227"/>
      <c r="Y4" s="71"/>
      <c r="Z4" s="71"/>
      <c r="AA4" s="71"/>
      <c r="AB4" s="71"/>
    </row>
    <row r="5" spans="2:28" ht="16.2">
      <c r="B5" s="219">
        <v>3</v>
      </c>
      <c r="C5" s="214" t="s">
        <v>10</v>
      </c>
      <c r="D5" s="204">
        <v>1951</v>
      </c>
      <c r="E5" s="204">
        <v>2054</v>
      </c>
      <c r="F5" s="204">
        <v>2066</v>
      </c>
      <c r="G5" s="204">
        <v>2087</v>
      </c>
      <c r="H5" s="204">
        <v>2036</v>
      </c>
      <c r="I5" s="204">
        <v>2061</v>
      </c>
      <c r="J5" s="205">
        <v>2085</v>
      </c>
      <c r="K5" s="205">
        <v>0</v>
      </c>
      <c r="L5" s="205">
        <v>0</v>
      </c>
      <c r="M5" s="205">
        <v>0</v>
      </c>
      <c r="N5" s="206">
        <v>0</v>
      </c>
      <c r="O5" s="207">
        <v>0</v>
      </c>
      <c r="P5" s="207">
        <v>0</v>
      </c>
      <c r="Q5" s="207">
        <v>0</v>
      </c>
      <c r="R5" s="207">
        <v>0</v>
      </c>
      <c r="S5" s="205">
        <v>14340</v>
      </c>
      <c r="T5" s="208">
        <v>136.57142857142858</v>
      </c>
      <c r="U5" s="10"/>
      <c r="V5" s="227"/>
      <c r="W5" s="228"/>
      <c r="X5" s="227"/>
      <c r="Y5" s="71"/>
      <c r="Z5" s="71"/>
      <c r="AA5" s="71"/>
      <c r="AB5" s="71"/>
    </row>
    <row r="6" spans="2:28" ht="16.2">
      <c r="B6" s="219">
        <v>4</v>
      </c>
      <c r="C6" s="214" t="s">
        <v>41</v>
      </c>
      <c r="D6" s="204">
        <v>0</v>
      </c>
      <c r="E6" s="204">
        <v>2005</v>
      </c>
      <c r="F6" s="204">
        <v>2034</v>
      </c>
      <c r="G6" s="204">
        <v>1977</v>
      </c>
      <c r="H6" s="204">
        <v>2015</v>
      </c>
      <c r="I6" s="204">
        <v>2120</v>
      </c>
      <c r="J6" s="205">
        <v>2099</v>
      </c>
      <c r="K6" s="205">
        <v>0</v>
      </c>
      <c r="L6" s="205">
        <v>0</v>
      </c>
      <c r="M6" s="205">
        <v>0</v>
      </c>
      <c r="N6" s="206">
        <v>0</v>
      </c>
      <c r="O6" s="207">
        <v>0</v>
      </c>
      <c r="P6" s="207">
        <v>0</v>
      </c>
      <c r="Q6" s="207">
        <v>0</v>
      </c>
      <c r="R6" s="207">
        <v>0</v>
      </c>
      <c r="S6" s="205">
        <v>12250</v>
      </c>
      <c r="T6" s="208">
        <v>136.11111111111111</v>
      </c>
      <c r="U6" s="10"/>
      <c r="V6" s="228"/>
      <c r="W6" s="228"/>
      <c r="X6" s="227"/>
      <c r="Y6" s="71"/>
      <c r="Z6" s="71"/>
      <c r="AA6" s="71"/>
      <c r="AB6" s="71"/>
    </row>
    <row r="7" spans="2:28" ht="16.2">
      <c r="B7" s="219">
        <v>5</v>
      </c>
      <c r="C7" s="214" t="s">
        <v>2</v>
      </c>
      <c r="D7" s="204">
        <v>1960</v>
      </c>
      <c r="E7" s="204">
        <v>1952</v>
      </c>
      <c r="F7" s="204">
        <v>1945</v>
      </c>
      <c r="G7" s="204">
        <v>1923</v>
      </c>
      <c r="H7" s="204">
        <v>1980</v>
      </c>
      <c r="I7" s="204">
        <v>1890</v>
      </c>
      <c r="J7" s="205">
        <v>1992</v>
      </c>
      <c r="K7" s="205">
        <v>0</v>
      </c>
      <c r="L7" s="205">
        <v>0</v>
      </c>
      <c r="M7" s="205">
        <v>0</v>
      </c>
      <c r="N7" s="206">
        <v>0</v>
      </c>
      <c r="O7" s="207">
        <v>0</v>
      </c>
      <c r="P7" s="207">
        <v>0</v>
      </c>
      <c r="Q7" s="207">
        <v>0</v>
      </c>
      <c r="R7" s="207">
        <v>0</v>
      </c>
      <c r="S7" s="205">
        <v>13642</v>
      </c>
      <c r="T7" s="208">
        <v>129.92380952380952</v>
      </c>
      <c r="U7" s="10"/>
      <c r="V7" s="228"/>
      <c r="W7" s="228"/>
      <c r="X7" s="227"/>
      <c r="Y7" s="71"/>
      <c r="Z7" s="71"/>
      <c r="AA7" s="71"/>
      <c r="AB7" s="71"/>
    </row>
    <row r="8" spans="2:28" ht="16.2">
      <c r="B8" s="219">
        <v>6</v>
      </c>
      <c r="C8" s="214" t="s">
        <v>3</v>
      </c>
      <c r="D8" s="204">
        <v>1921</v>
      </c>
      <c r="E8" s="204">
        <v>1918</v>
      </c>
      <c r="F8" s="204">
        <v>1941</v>
      </c>
      <c r="G8" s="204">
        <v>2006</v>
      </c>
      <c r="H8" s="204">
        <v>1920</v>
      </c>
      <c r="I8" s="204">
        <v>1930</v>
      </c>
      <c r="J8" s="205">
        <v>1968</v>
      </c>
      <c r="K8" s="205">
        <v>0</v>
      </c>
      <c r="L8" s="205">
        <v>0</v>
      </c>
      <c r="M8" s="205">
        <v>0</v>
      </c>
      <c r="N8" s="206">
        <v>0</v>
      </c>
      <c r="O8" s="207">
        <v>0</v>
      </c>
      <c r="P8" s="207">
        <v>0</v>
      </c>
      <c r="Q8" s="207">
        <v>0</v>
      </c>
      <c r="R8" s="207">
        <v>0</v>
      </c>
      <c r="S8" s="205">
        <v>13604</v>
      </c>
      <c r="T8" s="208">
        <v>129.56190476190477</v>
      </c>
      <c r="U8" s="10"/>
      <c r="V8" s="228"/>
      <c r="W8" s="228"/>
      <c r="X8" s="227"/>
      <c r="Y8" s="71"/>
      <c r="Z8" s="71"/>
      <c r="AA8" s="71"/>
      <c r="AB8" s="71"/>
    </row>
    <row r="9" spans="2:28" ht="16.2">
      <c r="B9" s="219">
        <v>7</v>
      </c>
      <c r="C9" s="215" t="s">
        <v>62</v>
      </c>
      <c r="D9" s="205">
        <v>1887</v>
      </c>
      <c r="E9" s="205">
        <v>1915</v>
      </c>
      <c r="F9" s="205">
        <v>1933</v>
      </c>
      <c r="G9" s="205">
        <v>1921</v>
      </c>
      <c r="H9" s="205">
        <v>1854</v>
      </c>
      <c r="I9" s="205">
        <v>1982</v>
      </c>
      <c r="J9" s="205">
        <v>1947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>
        <v>0</v>
      </c>
      <c r="Q9" s="205">
        <v>0</v>
      </c>
      <c r="R9" s="205">
        <v>0</v>
      </c>
      <c r="S9" s="205">
        <v>13439</v>
      </c>
      <c r="T9" s="208">
        <v>127.99047619047619</v>
      </c>
      <c r="U9" s="10"/>
      <c r="V9" s="228"/>
      <c r="W9" s="228"/>
      <c r="X9" s="227"/>
      <c r="Y9" s="71"/>
      <c r="Z9" s="71"/>
      <c r="AA9" s="71"/>
      <c r="AB9" s="71"/>
    </row>
    <row r="10" spans="2:28" ht="16.2">
      <c r="B10" s="219">
        <v>8</v>
      </c>
      <c r="C10" s="214" t="s">
        <v>61</v>
      </c>
      <c r="D10" s="205">
        <v>1829</v>
      </c>
      <c r="E10" s="209">
        <v>1909</v>
      </c>
      <c r="F10" s="205">
        <v>1961</v>
      </c>
      <c r="G10" s="205">
        <v>1922</v>
      </c>
      <c r="H10" s="204">
        <v>1921</v>
      </c>
      <c r="I10" s="204">
        <v>1877</v>
      </c>
      <c r="J10" s="204">
        <v>2006</v>
      </c>
      <c r="K10" s="204">
        <v>0</v>
      </c>
      <c r="L10" s="205">
        <v>0</v>
      </c>
      <c r="M10" s="205">
        <v>0</v>
      </c>
      <c r="N10" s="206">
        <v>0</v>
      </c>
      <c r="O10" s="206">
        <v>0</v>
      </c>
      <c r="P10" s="207">
        <v>0</v>
      </c>
      <c r="Q10" s="207">
        <v>0</v>
      </c>
      <c r="R10" s="207">
        <v>0</v>
      </c>
      <c r="S10" s="210">
        <v>13425</v>
      </c>
      <c r="T10" s="208">
        <v>127.85714285714286</v>
      </c>
      <c r="U10" s="10"/>
      <c r="V10" s="228"/>
      <c r="W10" s="228"/>
      <c r="X10" s="227"/>
      <c r="Y10" s="71"/>
      <c r="Z10" s="71"/>
      <c r="AA10" s="71"/>
      <c r="AB10" s="71"/>
    </row>
    <row r="11" spans="2:28" ht="16.2">
      <c r="B11" s="219">
        <v>9</v>
      </c>
      <c r="C11" s="215" t="s">
        <v>60</v>
      </c>
      <c r="D11" s="205">
        <v>0</v>
      </c>
      <c r="E11" s="205">
        <v>1910</v>
      </c>
      <c r="F11" s="205">
        <v>1916</v>
      </c>
      <c r="G11" s="205">
        <v>1952</v>
      </c>
      <c r="H11" s="205">
        <v>1908</v>
      </c>
      <c r="I11" s="205">
        <v>1890</v>
      </c>
      <c r="J11" s="205">
        <v>1917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>
        <v>0</v>
      </c>
      <c r="Q11" s="205">
        <v>0</v>
      </c>
      <c r="R11" s="205">
        <v>0</v>
      </c>
      <c r="S11" s="205">
        <v>11493</v>
      </c>
      <c r="T11" s="208">
        <v>127.7</v>
      </c>
      <c r="U11" s="10"/>
      <c r="V11" s="228"/>
      <c r="W11" s="228"/>
      <c r="X11" s="227"/>
      <c r="Y11" s="71"/>
      <c r="Z11" s="71"/>
      <c r="AA11" s="71"/>
      <c r="AB11" s="71"/>
    </row>
    <row r="12" spans="2:28" ht="16.2">
      <c r="B12" s="219">
        <v>10</v>
      </c>
      <c r="C12" s="214" t="s">
        <v>52</v>
      </c>
      <c r="D12" s="204">
        <v>1939</v>
      </c>
      <c r="E12" s="204">
        <v>1904</v>
      </c>
      <c r="F12" s="204">
        <v>0</v>
      </c>
      <c r="G12" s="204">
        <v>1855</v>
      </c>
      <c r="H12" s="204">
        <v>1916</v>
      </c>
      <c r="I12" s="204">
        <v>1925</v>
      </c>
      <c r="J12" s="205">
        <v>1896</v>
      </c>
      <c r="K12" s="205">
        <v>0</v>
      </c>
      <c r="L12" s="205">
        <v>0</v>
      </c>
      <c r="M12" s="205">
        <v>0</v>
      </c>
      <c r="N12" s="206">
        <v>0</v>
      </c>
      <c r="O12" s="207">
        <v>0</v>
      </c>
      <c r="P12" s="207">
        <v>0</v>
      </c>
      <c r="Q12" s="207">
        <v>0</v>
      </c>
      <c r="R12" s="207">
        <v>0</v>
      </c>
      <c r="S12" s="205">
        <v>11435</v>
      </c>
      <c r="T12" s="208">
        <v>127.05555555555556</v>
      </c>
      <c r="U12" s="10"/>
      <c r="V12" s="228"/>
      <c r="W12" s="228"/>
      <c r="X12" s="227"/>
      <c r="Y12" s="71"/>
      <c r="Z12" s="71"/>
      <c r="AA12" s="71"/>
      <c r="AB12" s="71"/>
    </row>
    <row r="13" spans="2:28" ht="16.2">
      <c r="B13" s="219">
        <v>11</v>
      </c>
      <c r="C13" s="216" t="s">
        <v>18</v>
      </c>
      <c r="D13" s="204">
        <v>1929</v>
      </c>
      <c r="E13" s="204">
        <v>0</v>
      </c>
      <c r="F13" s="204">
        <v>1876</v>
      </c>
      <c r="G13" s="204">
        <v>1905</v>
      </c>
      <c r="H13" s="204">
        <v>1905</v>
      </c>
      <c r="I13" s="204">
        <v>1881</v>
      </c>
      <c r="J13" s="204">
        <v>1937</v>
      </c>
      <c r="K13" s="204">
        <v>0</v>
      </c>
      <c r="L13" s="205">
        <v>0</v>
      </c>
      <c r="M13" s="205">
        <v>0</v>
      </c>
      <c r="N13" s="206">
        <v>0</v>
      </c>
      <c r="O13" s="206">
        <v>0</v>
      </c>
      <c r="P13" s="206">
        <v>0</v>
      </c>
      <c r="Q13" s="207">
        <v>0</v>
      </c>
      <c r="R13" s="207">
        <v>0</v>
      </c>
      <c r="S13" s="210">
        <v>11433</v>
      </c>
      <c r="T13" s="208">
        <v>127.03333333333333</v>
      </c>
      <c r="U13" s="10"/>
      <c r="V13" s="227"/>
      <c r="W13" s="228"/>
      <c r="X13" s="227"/>
      <c r="Y13" s="71"/>
      <c r="Z13" s="71"/>
      <c r="AA13" s="71"/>
      <c r="AB13" s="71"/>
    </row>
    <row r="14" spans="2:28" ht="16.2">
      <c r="B14" s="219"/>
      <c r="C14" s="221" t="s">
        <v>5</v>
      </c>
      <c r="D14" s="186">
        <v>45546</v>
      </c>
      <c r="E14" s="186">
        <v>45560</v>
      </c>
      <c r="F14" s="186">
        <v>45574</v>
      </c>
      <c r="G14" s="186">
        <v>45588</v>
      </c>
      <c r="H14" s="186">
        <v>45602</v>
      </c>
      <c r="I14" s="186">
        <v>45616</v>
      </c>
      <c r="J14" s="186">
        <v>45630</v>
      </c>
      <c r="K14" s="186">
        <v>45665</v>
      </c>
      <c r="L14" s="187">
        <v>45679</v>
      </c>
      <c r="M14" s="186">
        <v>45693</v>
      </c>
      <c r="N14" s="186">
        <v>45707</v>
      </c>
      <c r="O14" s="186">
        <v>45721</v>
      </c>
      <c r="P14" s="186">
        <v>45735</v>
      </c>
      <c r="Q14" s="186">
        <v>45749</v>
      </c>
      <c r="R14" s="188">
        <v>45763</v>
      </c>
      <c r="S14" s="211" t="s">
        <v>9</v>
      </c>
      <c r="T14" s="212" t="s">
        <v>11</v>
      </c>
      <c r="U14" s="10"/>
      <c r="V14" s="71"/>
      <c r="W14" s="71"/>
      <c r="X14" s="71"/>
      <c r="Y14" s="71"/>
      <c r="Z14" s="71"/>
      <c r="AA14" s="71"/>
      <c r="AB14" s="71"/>
    </row>
    <row r="15" spans="2:28" ht="16.2">
      <c r="B15" s="219">
        <v>1</v>
      </c>
      <c r="C15" s="214" t="s">
        <v>17</v>
      </c>
      <c r="D15" s="204">
        <v>1916</v>
      </c>
      <c r="E15" s="204">
        <v>1949</v>
      </c>
      <c r="F15" s="204">
        <v>1984</v>
      </c>
      <c r="G15" s="204">
        <v>1934</v>
      </c>
      <c r="H15" s="204">
        <v>1978</v>
      </c>
      <c r="I15" s="204">
        <v>1983</v>
      </c>
      <c r="J15" s="205">
        <v>1973</v>
      </c>
      <c r="K15" s="205">
        <v>0</v>
      </c>
      <c r="L15" s="205">
        <v>0</v>
      </c>
      <c r="M15" s="205">
        <v>0</v>
      </c>
      <c r="N15" s="206">
        <v>0</v>
      </c>
      <c r="O15" s="207">
        <v>0</v>
      </c>
      <c r="P15" s="207">
        <v>0</v>
      </c>
      <c r="Q15" s="207">
        <v>0</v>
      </c>
      <c r="R15" s="207">
        <v>0</v>
      </c>
      <c r="S15" s="349">
        <v>13717</v>
      </c>
      <c r="T15" s="208">
        <v>130.63809523809525</v>
      </c>
      <c r="U15" s="11"/>
      <c r="V15" s="229"/>
      <c r="W15" s="229"/>
      <c r="X15" s="229"/>
      <c r="Y15" s="71"/>
      <c r="Z15" s="71"/>
      <c r="AA15" s="71"/>
      <c r="AB15" s="71"/>
    </row>
    <row r="16" spans="2:28" ht="16.2">
      <c r="B16" s="219">
        <v>2</v>
      </c>
      <c r="C16" s="215" t="s">
        <v>44</v>
      </c>
      <c r="D16" s="204">
        <v>1873</v>
      </c>
      <c r="E16" s="204">
        <v>1893</v>
      </c>
      <c r="F16" s="204">
        <v>1886</v>
      </c>
      <c r="G16" s="204">
        <v>0</v>
      </c>
      <c r="H16" s="204">
        <v>0</v>
      </c>
      <c r="I16" s="204">
        <v>1953</v>
      </c>
      <c r="J16" s="205">
        <v>0</v>
      </c>
      <c r="K16" s="205">
        <v>0</v>
      </c>
      <c r="L16" s="205">
        <v>0</v>
      </c>
      <c r="M16" s="205">
        <v>0</v>
      </c>
      <c r="N16" s="206">
        <v>0</v>
      </c>
      <c r="O16" s="207">
        <v>0</v>
      </c>
      <c r="P16" s="207">
        <v>0</v>
      </c>
      <c r="Q16" s="207">
        <v>0</v>
      </c>
      <c r="R16" s="207">
        <v>0</v>
      </c>
      <c r="S16" s="349">
        <v>7605</v>
      </c>
      <c r="T16" s="208">
        <v>126.75</v>
      </c>
      <c r="U16" s="11"/>
      <c r="V16" s="71"/>
      <c r="W16" s="71"/>
      <c r="X16" s="71"/>
      <c r="Y16" s="71"/>
      <c r="Z16" s="71"/>
      <c r="AA16" s="71"/>
      <c r="AB16" s="71"/>
    </row>
    <row r="17" spans="2:28" ht="16.2">
      <c r="B17" s="219">
        <v>3</v>
      </c>
      <c r="C17" s="214" t="s">
        <v>20</v>
      </c>
      <c r="D17" s="204">
        <v>1893</v>
      </c>
      <c r="E17" s="204">
        <v>1890</v>
      </c>
      <c r="F17" s="204">
        <v>0</v>
      </c>
      <c r="G17" s="204">
        <v>1926</v>
      </c>
      <c r="H17" s="204">
        <v>1844</v>
      </c>
      <c r="I17" s="204">
        <v>1861</v>
      </c>
      <c r="J17" s="205">
        <v>1942</v>
      </c>
      <c r="K17" s="205">
        <v>0</v>
      </c>
      <c r="L17" s="205">
        <v>0</v>
      </c>
      <c r="M17" s="205">
        <v>0</v>
      </c>
      <c r="N17" s="206">
        <v>0</v>
      </c>
      <c r="O17" s="207">
        <v>0</v>
      </c>
      <c r="P17" s="207">
        <v>0</v>
      </c>
      <c r="Q17" s="207">
        <v>0</v>
      </c>
      <c r="R17" s="207">
        <v>0</v>
      </c>
      <c r="S17" s="349">
        <v>11356</v>
      </c>
      <c r="T17" s="208">
        <v>126.17777777777778</v>
      </c>
      <c r="U17" s="11"/>
      <c r="V17" s="71"/>
      <c r="W17" s="71"/>
      <c r="X17" s="71"/>
      <c r="Y17" s="71"/>
      <c r="Z17" s="71"/>
      <c r="AA17" s="71"/>
      <c r="AB17" s="71"/>
    </row>
    <row r="18" spans="2:28" ht="16.2">
      <c r="B18" s="219">
        <v>4</v>
      </c>
      <c r="C18" s="214" t="s">
        <v>22</v>
      </c>
      <c r="D18" s="204">
        <v>1884</v>
      </c>
      <c r="E18" s="204">
        <v>1899</v>
      </c>
      <c r="F18" s="204">
        <v>1899</v>
      </c>
      <c r="G18" s="204">
        <v>1872</v>
      </c>
      <c r="H18" s="204">
        <v>1861</v>
      </c>
      <c r="I18" s="204">
        <v>1920</v>
      </c>
      <c r="J18" s="205">
        <v>1841</v>
      </c>
      <c r="K18" s="205">
        <v>0</v>
      </c>
      <c r="L18" s="205">
        <v>0</v>
      </c>
      <c r="M18" s="205">
        <v>0</v>
      </c>
      <c r="N18" s="206">
        <v>0</v>
      </c>
      <c r="O18" s="207">
        <v>0</v>
      </c>
      <c r="P18" s="207">
        <v>0</v>
      </c>
      <c r="Q18" s="207">
        <v>0</v>
      </c>
      <c r="R18" s="207">
        <v>0</v>
      </c>
      <c r="S18" s="349">
        <v>13176</v>
      </c>
      <c r="T18" s="208">
        <v>125.48571428571428</v>
      </c>
      <c r="U18" s="11"/>
      <c r="V18" s="71"/>
      <c r="W18" s="71"/>
      <c r="X18" s="71"/>
      <c r="Y18" s="71"/>
      <c r="Z18" s="71"/>
      <c r="AA18" s="71"/>
      <c r="AB18" s="71"/>
    </row>
    <row r="19" spans="2:28" ht="16.2">
      <c r="B19" s="219">
        <v>5</v>
      </c>
      <c r="C19" s="214" t="s">
        <v>47</v>
      </c>
      <c r="D19" s="204">
        <v>1868</v>
      </c>
      <c r="E19" s="204">
        <v>1858</v>
      </c>
      <c r="F19" s="204">
        <v>1877</v>
      </c>
      <c r="G19" s="204">
        <v>1862</v>
      </c>
      <c r="H19" s="204">
        <v>1835</v>
      </c>
      <c r="I19" s="204">
        <v>1872</v>
      </c>
      <c r="J19" s="205">
        <v>1856</v>
      </c>
      <c r="K19" s="205">
        <v>0</v>
      </c>
      <c r="L19" s="205">
        <v>0</v>
      </c>
      <c r="M19" s="205">
        <v>0</v>
      </c>
      <c r="N19" s="206">
        <v>0</v>
      </c>
      <c r="O19" s="207">
        <v>0</v>
      </c>
      <c r="P19" s="207">
        <v>0</v>
      </c>
      <c r="Q19" s="207">
        <v>0</v>
      </c>
      <c r="R19" s="207">
        <v>0</v>
      </c>
      <c r="S19" s="349">
        <v>13028</v>
      </c>
      <c r="T19" s="208">
        <v>124.07619047619048</v>
      </c>
      <c r="U19" s="11"/>
      <c r="V19" s="71"/>
      <c r="W19" s="71"/>
      <c r="X19" s="71"/>
      <c r="Y19" s="71"/>
      <c r="Z19" s="71"/>
      <c r="AA19" s="71"/>
      <c r="AB19" s="71"/>
    </row>
    <row r="20" spans="2:28" ht="16.2">
      <c r="B20" s="219">
        <v>6</v>
      </c>
      <c r="C20" s="214" t="s">
        <v>37</v>
      </c>
      <c r="D20" s="204">
        <v>1851</v>
      </c>
      <c r="E20" s="204">
        <v>1836</v>
      </c>
      <c r="F20" s="204">
        <v>1790</v>
      </c>
      <c r="G20" s="204">
        <v>1857</v>
      </c>
      <c r="H20" s="204">
        <v>0</v>
      </c>
      <c r="I20" s="204">
        <v>1846</v>
      </c>
      <c r="J20" s="205">
        <v>1831</v>
      </c>
      <c r="K20" s="205">
        <v>0</v>
      </c>
      <c r="L20" s="205">
        <v>0</v>
      </c>
      <c r="M20" s="205">
        <v>0</v>
      </c>
      <c r="N20" s="206">
        <v>0</v>
      </c>
      <c r="O20" s="207">
        <v>0</v>
      </c>
      <c r="P20" s="207">
        <v>0</v>
      </c>
      <c r="Q20" s="207">
        <v>0</v>
      </c>
      <c r="R20" s="207">
        <v>0</v>
      </c>
      <c r="S20" s="349">
        <v>11011</v>
      </c>
      <c r="T20" s="208">
        <v>122.34444444444445</v>
      </c>
      <c r="U20" s="11"/>
      <c r="V20" s="71"/>
      <c r="W20" s="71"/>
      <c r="X20" s="71"/>
      <c r="Y20" s="71"/>
      <c r="Z20" s="71"/>
      <c r="AA20" s="71"/>
      <c r="AB20" s="71"/>
    </row>
    <row r="21" spans="2:28" ht="16.2">
      <c r="B21" s="219">
        <v>7</v>
      </c>
      <c r="C21" s="217" t="s">
        <v>45</v>
      </c>
      <c r="D21" s="204">
        <v>1810</v>
      </c>
      <c r="E21" s="204">
        <v>1829</v>
      </c>
      <c r="F21" s="204">
        <v>1806</v>
      </c>
      <c r="G21" s="204">
        <v>1816</v>
      </c>
      <c r="H21" s="204">
        <v>1878</v>
      </c>
      <c r="I21" s="204">
        <v>1872</v>
      </c>
      <c r="J21" s="205">
        <v>1761</v>
      </c>
      <c r="K21" s="205">
        <v>0</v>
      </c>
      <c r="L21" s="205">
        <v>0</v>
      </c>
      <c r="M21" s="205">
        <v>0</v>
      </c>
      <c r="N21" s="206">
        <v>0</v>
      </c>
      <c r="O21" s="207">
        <v>0</v>
      </c>
      <c r="P21" s="207">
        <v>0</v>
      </c>
      <c r="Q21" s="207">
        <v>0</v>
      </c>
      <c r="R21" s="207">
        <v>0</v>
      </c>
      <c r="S21" s="349">
        <v>12772</v>
      </c>
      <c r="T21" s="208">
        <v>121.63809523809523</v>
      </c>
      <c r="U21" s="11"/>
      <c r="V21" s="71"/>
      <c r="W21" s="71"/>
      <c r="X21" s="71"/>
      <c r="Y21" s="71"/>
      <c r="Z21" s="71"/>
      <c r="AA21" s="71"/>
      <c r="AB21" s="71"/>
    </row>
    <row r="22" spans="2:28" ht="16.2">
      <c r="B22" s="219">
        <v>8</v>
      </c>
      <c r="C22" s="214" t="s">
        <v>24</v>
      </c>
      <c r="D22" s="204">
        <v>0</v>
      </c>
      <c r="E22" s="204">
        <v>0</v>
      </c>
      <c r="F22" s="204">
        <v>0</v>
      </c>
      <c r="G22" s="204">
        <v>1787</v>
      </c>
      <c r="H22" s="204">
        <v>0</v>
      </c>
      <c r="I22" s="204">
        <v>0</v>
      </c>
      <c r="J22" s="205">
        <v>1859</v>
      </c>
      <c r="K22" s="205">
        <v>0</v>
      </c>
      <c r="L22" s="205">
        <v>0</v>
      </c>
      <c r="M22" s="205">
        <v>0</v>
      </c>
      <c r="N22" s="206">
        <v>0</v>
      </c>
      <c r="O22" s="207">
        <v>0</v>
      </c>
      <c r="P22" s="207">
        <v>0</v>
      </c>
      <c r="Q22" s="207">
        <v>0</v>
      </c>
      <c r="R22" s="207">
        <v>0</v>
      </c>
      <c r="S22" s="349">
        <v>3646</v>
      </c>
      <c r="T22" s="208">
        <v>121.53333333333333</v>
      </c>
      <c r="U22" s="11"/>
      <c r="V22" s="71"/>
      <c r="W22" s="71"/>
      <c r="X22" s="71"/>
      <c r="Y22" s="71"/>
      <c r="Z22" s="71"/>
      <c r="AA22" s="71"/>
      <c r="AB22" s="71"/>
    </row>
    <row r="23" spans="2:28" ht="16.2">
      <c r="B23" s="219">
        <v>9</v>
      </c>
      <c r="C23" s="214" t="s">
        <v>21</v>
      </c>
      <c r="D23" s="204">
        <v>1796</v>
      </c>
      <c r="E23" s="204">
        <v>1775</v>
      </c>
      <c r="F23" s="204">
        <v>1871</v>
      </c>
      <c r="G23" s="204">
        <v>1787</v>
      </c>
      <c r="H23" s="204">
        <v>1834</v>
      </c>
      <c r="I23" s="204">
        <v>1736</v>
      </c>
      <c r="J23" s="205">
        <v>1824</v>
      </c>
      <c r="K23" s="205">
        <v>0</v>
      </c>
      <c r="L23" s="205">
        <v>0</v>
      </c>
      <c r="M23" s="205">
        <v>0</v>
      </c>
      <c r="N23" s="206">
        <v>0</v>
      </c>
      <c r="O23" s="207">
        <v>0</v>
      </c>
      <c r="P23" s="207">
        <v>0</v>
      </c>
      <c r="Q23" s="207">
        <v>0</v>
      </c>
      <c r="R23" s="207">
        <v>0</v>
      </c>
      <c r="S23" s="349">
        <v>12623</v>
      </c>
      <c r="T23" s="208">
        <v>120.21904761904761</v>
      </c>
      <c r="U23" s="11"/>
      <c r="V23" s="71"/>
      <c r="W23" s="71"/>
      <c r="X23" s="71"/>
      <c r="Y23" s="71"/>
      <c r="Z23" s="71"/>
      <c r="AA23" s="71"/>
      <c r="AB23" s="71"/>
    </row>
    <row r="24" spans="2:28" ht="18.600000000000001">
      <c r="B24" s="219"/>
      <c r="C24" s="221" t="s">
        <v>25</v>
      </c>
      <c r="D24" s="186">
        <v>45546</v>
      </c>
      <c r="E24" s="186">
        <v>45560</v>
      </c>
      <c r="F24" s="186">
        <v>45574</v>
      </c>
      <c r="G24" s="186">
        <v>45588</v>
      </c>
      <c r="H24" s="186">
        <v>45602</v>
      </c>
      <c r="I24" s="186">
        <v>45616</v>
      </c>
      <c r="J24" s="186">
        <v>45630</v>
      </c>
      <c r="K24" s="186">
        <v>45665</v>
      </c>
      <c r="L24" s="187">
        <v>45679</v>
      </c>
      <c r="M24" s="186">
        <v>45693</v>
      </c>
      <c r="N24" s="186">
        <v>45707</v>
      </c>
      <c r="O24" s="186">
        <v>45721</v>
      </c>
      <c r="P24" s="186">
        <v>45735</v>
      </c>
      <c r="Q24" s="186">
        <v>45749</v>
      </c>
      <c r="R24" s="188">
        <v>45763</v>
      </c>
      <c r="S24" s="211" t="s">
        <v>9</v>
      </c>
      <c r="T24" s="212" t="s">
        <v>11</v>
      </c>
      <c r="U24" s="11"/>
      <c r="V24" s="230"/>
      <c r="W24" s="230"/>
      <c r="X24" s="230"/>
      <c r="Y24" s="71"/>
      <c r="Z24" s="71"/>
      <c r="AA24" s="71"/>
      <c r="AB24" s="71"/>
    </row>
    <row r="25" spans="2:28" ht="18.600000000000001">
      <c r="B25" s="219">
        <v>1</v>
      </c>
      <c r="C25" s="214" t="s">
        <v>26</v>
      </c>
      <c r="D25" s="205">
        <v>0</v>
      </c>
      <c r="E25" s="209">
        <v>1742</v>
      </c>
      <c r="F25" s="205">
        <v>0</v>
      </c>
      <c r="G25" s="205">
        <v>1816</v>
      </c>
      <c r="H25" s="204">
        <v>1766</v>
      </c>
      <c r="I25" s="204">
        <v>1805</v>
      </c>
      <c r="J25" s="204">
        <v>1876</v>
      </c>
      <c r="K25" s="204">
        <v>0</v>
      </c>
      <c r="L25" s="205">
        <v>0</v>
      </c>
      <c r="M25" s="205">
        <v>0</v>
      </c>
      <c r="N25" s="206">
        <v>0</v>
      </c>
      <c r="O25" s="206">
        <v>0</v>
      </c>
      <c r="P25" s="207">
        <v>0</v>
      </c>
      <c r="Q25" s="207">
        <v>0</v>
      </c>
      <c r="R25" s="207">
        <v>0</v>
      </c>
      <c r="S25" s="349">
        <v>9005</v>
      </c>
      <c r="T25" s="208">
        <v>120.06666666666666</v>
      </c>
      <c r="U25" s="11"/>
      <c r="V25" s="230"/>
      <c r="W25" s="230"/>
      <c r="X25" s="230"/>
      <c r="Y25" s="71"/>
      <c r="Z25" s="71"/>
      <c r="AA25" s="71"/>
      <c r="AB25" s="71"/>
    </row>
    <row r="26" spans="2:28" ht="18.600000000000001">
      <c r="B26" s="219">
        <v>2</v>
      </c>
      <c r="C26" s="214" t="s">
        <v>30</v>
      </c>
      <c r="D26" s="204">
        <v>1767</v>
      </c>
      <c r="E26" s="204">
        <v>1696</v>
      </c>
      <c r="F26" s="204">
        <v>1798</v>
      </c>
      <c r="G26" s="204">
        <v>0</v>
      </c>
      <c r="H26" s="204">
        <v>1759</v>
      </c>
      <c r="I26" s="204">
        <v>1773</v>
      </c>
      <c r="J26" s="205">
        <v>1689</v>
      </c>
      <c r="K26" s="205">
        <v>0</v>
      </c>
      <c r="L26" s="205">
        <v>0</v>
      </c>
      <c r="M26" s="205">
        <v>0</v>
      </c>
      <c r="N26" s="206">
        <v>0</v>
      </c>
      <c r="O26" s="207">
        <v>0</v>
      </c>
      <c r="P26" s="207">
        <v>0</v>
      </c>
      <c r="Q26" s="207">
        <v>0</v>
      </c>
      <c r="R26" s="207">
        <v>0</v>
      </c>
      <c r="S26" s="349">
        <v>10482</v>
      </c>
      <c r="T26" s="208">
        <v>116.46666666666667</v>
      </c>
      <c r="U26" s="11"/>
      <c r="V26" s="230"/>
      <c r="W26" s="230"/>
      <c r="X26" s="230"/>
      <c r="Y26" s="71"/>
      <c r="Z26" s="71"/>
      <c r="AA26" s="71"/>
      <c r="AB26" s="71"/>
    </row>
    <row r="27" spans="2:28" ht="18.600000000000001">
      <c r="B27" s="219">
        <v>3</v>
      </c>
      <c r="C27" s="214" t="s">
        <v>23</v>
      </c>
      <c r="D27" s="204">
        <v>1668</v>
      </c>
      <c r="E27" s="204">
        <v>1742</v>
      </c>
      <c r="F27" s="204">
        <v>1767</v>
      </c>
      <c r="G27" s="204">
        <v>1706</v>
      </c>
      <c r="H27" s="204">
        <v>1787</v>
      </c>
      <c r="I27" s="204">
        <v>1715</v>
      </c>
      <c r="J27" s="205">
        <v>1777</v>
      </c>
      <c r="K27" s="205">
        <v>0</v>
      </c>
      <c r="L27" s="205">
        <v>0</v>
      </c>
      <c r="M27" s="205">
        <v>0</v>
      </c>
      <c r="N27" s="206">
        <v>0</v>
      </c>
      <c r="O27" s="207">
        <v>0</v>
      </c>
      <c r="P27" s="207">
        <v>0</v>
      </c>
      <c r="Q27" s="207">
        <v>0</v>
      </c>
      <c r="R27" s="205">
        <v>0</v>
      </c>
      <c r="S27" s="349">
        <v>12162</v>
      </c>
      <c r="T27" s="208">
        <v>115.82857142857142</v>
      </c>
      <c r="U27" s="11"/>
      <c r="V27" s="230"/>
      <c r="W27" s="230"/>
      <c r="X27" s="230"/>
      <c r="Y27" s="71"/>
      <c r="Z27" s="71"/>
      <c r="AA27" s="71"/>
      <c r="AB27" s="71"/>
    </row>
    <row r="28" spans="2:28" ht="18.600000000000001">
      <c r="B28" s="219">
        <v>4</v>
      </c>
      <c r="C28" s="214" t="s">
        <v>31</v>
      </c>
      <c r="D28" s="205">
        <v>1753</v>
      </c>
      <c r="E28" s="205">
        <v>1698</v>
      </c>
      <c r="F28" s="204">
        <v>1720</v>
      </c>
      <c r="G28" s="204">
        <v>0</v>
      </c>
      <c r="H28" s="204">
        <v>1714</v>
      </c>
      <c r="I28" s="204">
        <v>1676</v>
      </c>
      <c r="J28" s="204">
        <v>1701</v>
      </c>
      <c r="K28" s="204">
        <v>0</v>
      </c>
      <c r="L28" s="204">
        <v>0</v>
      </c>
      <c r="M28" s="204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349">
        <v>10262</v>
      </c>
      <c r="T28" s="208">
        <v>114.02222222222223</v>
      </c>
      <c r="U28" s="11"/>
      <c r="V28" s="231"/>
      <c r="W28" s="231"/>
      <c r="X28" s="231"/>
      <c r="Y28" s="71"/>
      <c r="Z28" s="71"/>
      <c r="AA28" s="71"/>
      <c r="AB28" s="71"/>
    </row>
    <row r="29" spans="2:28" ht="18.600000000000001">
      <c r="B29" s="219">
        <v>5</v>
      </c>
      <c r="C29" s="214" t="s">
        <v>27</v>
      </c>
      <c r="D29" s="205">
        <v>0</v>
      </c>
      <c r="E29" s="205">
        <v>1681</v>
      </c>
      <c r="F29" s="205">
        <v>0</v>
      </c>
      <c r="G29" s="205">
        <v>1760</v>
      </c>
      <c r="H29" s="204">
        <v>0</v>
      </c>
      <c r="I29" s="204">
        <v>1653</v>
      </c>
      <c r="J29" s="204">
        <v>1677</v>
      </c>
      <c r="K29" s="204">
        <v>0</v>
      </c>
      <c r="L29" s="205">
        <v>0</v>
      </c>
      <c r="M29" s="205">
        <v>0</v>
      </c>
      <c r="N29" s="206">
        <v>0</v>
      </c>
      <c r="O29" s="206">
        <v>0</v>
      </c>
      <c r="P29" s="207">
        <v>0</v>
      </c>
      <c r="Q29" s="207">
        <v>0</v>
      </c>
      <c r="R29" s="207">
        <v>0</v>
      </c>
      <c r="S29" s="349">
        <v>6771</v>
      </c>
      <c r="T29" s="208">
        <v>112.85</v>
      </c>
      <c r="U29" s="11"/>
      <c r="V29" s="337"/>
      <c r="W29" s="337"/>
      <c r="X29" s="337"/>
      <c r="Y29" s="71"/>
      <c r="Z29" s="71"/>
      <c r="AA29" s="71"/>
      <c r="AB29" s="71"/>
    </row>
    <row r="30" spans="2:28" ht="18.600000000000001">
      <c r="B30" s="219">
        <v>6</v>
      </c>
      <c r="C30" s="214" t="s">
        <v>53</v>
      </c>
      <c r="D30" s="205">
        <v>1641</v>
      </c>
      <c r="E30" s="205">
        <v>0</v>
      </c>
      <c r="F30" s="204">
        <v>1705</v>
      </c>
      <c r="G30" s="204">
        <v>1655</v>
      </c>
      <c r="H30" s="204">
        <v>1645</v>
      </c>
      <c r="I30" s="204">
        <v>1682</v>
      </c>
      <c r="J30" s="204">
        <v>1635</v>
      </c>
      <c r="K30" s="204">
        <v>0</v>
      </c>
      <c r="L30" s="205">
        <v>0</v>
      </c>
      <c r="M30" s="205">
        <v>0</v>
      </c>
      <c r="N30" s="206">
        <v>0</v>
      </c>
      <c r="O30" s="206">
        <v>0</v>
      </c>
      <c r="P30" s="207">
        <v>0</v>
      </c>
      <c r="Q30" s="207">
        <v>0</v>
      </c>
      <c r="R30" s="207">
        <v>0</v>
      </c>
      <c r="S30" s="349">
        <v>9963</v>
      </c>
      <c r="T30" s="208">
        <v>110.7</v>
      </c>
      <c r="U30" s="11"/>
      <c r="V30" s="230"/>
      <c r="W30" s="230"/>
      <c r="X30" s="230"/>
      <c r="Y30" s="71"/>
      <c r="Z30" s="71"/>
      <c r="AA30" s="71"/>
      <c r="AB30" s="71"/>
    </row>
    <row r="31" spans="2:28" ht="18.600000000000001">
      <c r="B31" s="219">
        <v>7</v>
      </c>
      <c r="C31" s="214" t="s">
        <v>32</v>
      </c>
      <c r="D31" s="205">
        <v>1651</v>
      </c>
      <c r="E31" s="205">
        <v>1575</v>
      </c>
      <c r="F31" s="204">
        <v>1604</v>
      </c>
      <c r="G31" s="204">
        <v>1611</v>
      </c>
      <c r="H31" s="204">
        <v>1613</v>
      </c>
      <c r="I31" s="204">
        <v>1628</v>
      </c>
      <c r="J31" s="204">
        <v>1644</v>
      </c>
      <c r="K31" s="204">
        <v>0</v>
      </c>
      <c r="L31" s="205">
        <v>0</v>
      </c>
      <c r="M31" s="205">
        <v>0</v>
      </c>
      <c r="N31" s="206">
        <v>0</v>
      </c>
      <c r="O31" s="206">
        <v>0</v>
      </c>
      <c r="P31" s="206">
        <v>0</v>
      </c>
      <c r="Q31" s="207">
        <v>0</v>
      </c>
      <c r="R31" s="207">
        <v>0</v>
      </c>
      <c r="S31" s="349">
        <v>11326</v>
      </c>
      <c r="T31" s="208">
        <v>107.86666666666666</v>
      </c>
      <c r="U31" s="11"/>
      <c r="V31" s="230"/>
      <c r="W31" s="230"/>
      <c r="X31" s="230"/>
      <c r="Y31" s="71"/>
      <c r="Z31" s="71"/>
      <c r="AA31" s="71"/>
      <c r="AB31" s="71"/>
    </row>
    <row r="32" spans="2:28" ht="18.600000000000001">
      <c r="B32" s="219">
        <v>8</v>
      </c>
      <c r="C32" s="214" t="s">
        <v>29</v>
      </c>
      <c r="D32" s="205">
        <v>1433</v>
      </c>
      <c r="E32" s="204">
        <v>1481</v>
      </c>
      <c r="F32" s="204">
        <v>0</v>
      </c>
      <c r="G32" s="204">
        <v>0</v>
      </c>
      <c r="H32" s="204">
        <v>0</v>
      </c>
      <c r="I32" s="204">
        <v>0</v>
      </c>
      <c r="J32" s="205">
        <v>0</v>
      </c>
      <c r="K32" s="205">
        <v>0</v>
      </c>
      <c r="L32" s="205">
        <v>0</v>
      </c>
      <c r="M32" s="205">
        <v>0</v>
      </c>
      <c r="N32" s="206">
        <v>0</v>
      </c>
      <c r="O32" s="207">
        <v>0</v>
      </c>
      <c r="P32" s="207">
        <v>0</v>
      </c>
      <c r="Q32" s="207">
        <v>0</v>
      </c>
      <c r="R32" s="207">
        <v>0</v>
      </c>
      <c r="S32" s="349">
        <v>2914</v>
      </c>
      <c r="T32" s="208">
        <v>97.13333333333334</v>
      </c>
      <c r="U32" s="11"/>
      <c r="V32" s="338"/>
      <c r="W32" s="338"/>
      <c r="X32" s="338"/>
      <c r="Y32" s="71"/>
      <c r="Z32" s="71"/>
      <c r="AA32" s="71"/>
      <c r="AB32" s="71"/>
    </row>
    <row r="33" spans="1:28" ht="18.600000000000001">
      <c r="B33" s="220">
        <v>9</v>
      </c>
      <c r="C33" s="214" t="s">
        <v>28</v>
      </c>
      <c r="D33" s="205">
        <v>0</v>
      </c>
      <c r="E33" s="205">
        <v>0</v>
      </c>
      <c r="F33" s="204">
        <v>0</v>
      </c>
      <c r="G33" s="204">
        <v>0</v>
      </c>
      <c r="H33" s="204">
        <v>0</v>
      </c>
      <c r="I33" s="204">
        <v>0</v>
      </c>
      <c r="J33" s="204">
        <v>0</v>
      </c>
      <c r="K33" s="204">
        <v>0</v>
      </c>
      <c r="L33" s="204">
        <v>0</v>
      </c>
      <c r="M33" s="204">
        <v>0</v>
      </c>
      <c r="N33" s="207">
        <v>0</v>
      </c>
      <c r="O33" s="207">
        <v>0</v>
      </c>
      <c r="P33" s="207">
        <v>0</v>
      </c>
      <c r="Q33" s="207">
        <v>0</v>
      </c>
      <c r="R33" s="207">
        <v>0</v>
      </c>
      <c r="S33" s="349">
        <v>0</v>
      </c>
      <c r="T33" s="208">
        <v>0</v>
      </c>
      <c r="U33" s="11"/>
      <c r="V33" s="232"/>
      <c r="W33" s="232"/>
      <c r="X33" s="232"/>
      <c r="Y33" s="71"/>
      <c r="Z33" s="71"/>
      <c r="AA33" s="71"/>
      <c r="AB33" s="71"/>
    </row>
    <row r="34" spans="1:28" ht="18.600000000000001">
      <c r="B34" s="46"/>
      <c r="C34" s="58"/>
      <c r="D34" s="59"/>
      <c r="E34" s="59"/>
      <c r="F34" s="59"/>
      <c r="G34" s="59"/>
      <c r="H34" s="60"/>
      <c r="I34" s="60"/>
      <c r="J34" s="60"/>
      <c r="K34" s="60"/>
      <c r="L34" s="59"/>
      <c r="M34" s="59"/>
      <c r="N34" s="61"/>
      <c r="O34" s="61"/>
      <c r="P34" s="62"/>
      <c r="Q34" s="63"/>
      <c r="R34" s="63"/>
      <c r="S34" s="64"/>
      <c r="T34" s="47"/>
      <c r="U34" s="11"/>
      <c r="V34" s="232"/>
      <c r="W34" s="232"/>
      <c r="X34" s="232"/>
      <c r="Y34" s="71"/>
      <c r="Z34" s="71"/>
      <c r="AA34" s="71"/>
      <c r="AB34" s="71"/>
    </row>
    <row r="35" spans="1:28" ht="18.600000000000001">
      <c r="A35" s="71"/>
      <c r="B35" s="202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33"/>
      <c r="V35" s="232"/>
      <c r="W35" s="232"/>
      <c r="X35" s="232"/>
      <c r="Y35" s="71"/>
      <c r="Z35" s="71"/>
      <c r="AA35" s="71"/>
      <c r="AB35" s="71"/>
    </row>
    <row r="36" spans="1:28" ht="18.600000000000001">
      <c r="A36" s="71"/>
      <c r="B36" s="202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33"/>
      <c r="V36" s="89"/>
      <c r="W36" s="89"/>
      <c r="X36" s="89"/>
      <c r="Y36" s="71"/>
      <c r="Z36" s="71"/>
      <c r="AA36" s="71"/>
      <c r="AB36" s="71"/>
    </row>
    <row r="37" spans="1:28" ht="18.600000000000001" hidden="1">
      <c r="A37" s="71"/>
      <c r="B37" s="202">
        <v>2</v>
      </c>
      <c r="C37" s="203" t="s">
        <v>33</v>
      </c>
      <c r="D37" s="204"/>
      <c r="E37" s="234"/>
      <c r="F37" s="234"/>
      <c r="G37" s="234"/>
      <c r="H37" s="234"/>
      <c r="I37" s="234"/>
      <c r="J37" s="205"/>
      <c r="K37" s="205"/>
      <c r="L37" s="205"/>
      <c r="M37" s="205"/>
      <c r="N37" s="206"/>
      <c r="O37" s="235"/>
      <c r="P37" s="235"/>
      <c r="Q37" s="235"/>
      <c r="R37" s="235"/>
      <c r="S37" s="213">
        <f t="shared" ref="S37" si="0">SUM(D37:R37)</f>
        <v>0</v>
      </c>
      <c r="T37" s="208">
        <f>SUM(D37:R37)/15</f>
        <v>0</v>
      </c>
      <c r="U37" s="233"/>
      <c r="V37" s="89"/>
      <c r="W37" s="89"/>
      <c r="X37" s="89"/>
      <c r="Y37" s="71"/>
      <c r="Z37" s="71"/>
      <c r="AA37" s="71"/>
      <c r="AB37" s="71"/>
    </row>
    <row r="38" spans="1:28" ht="18.600000000000001">
      <c r="A38" s="71"/>
      <c r="B38" s="236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33"/>
      <c r="V38" s="230"/>
      <c r="W38" s="230"/>
      <c r="X38" s="230"/>
      <c r="Y38" s="71"/>
      <c r="Z38" s="71"/>
      <c r="AA38" s="71"/>
      <c r="AB38" s="71"/>
    </row>
    <row r="39" spans="1:28" ht="18.600000000000001">
      <c r="A39" s="71"/>
      <c r="B39" s="236"/>
      <c r="C39" s="237" t="s">
        <v>46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33"/>
      <c r="V39" s="71"/>
      <c r="W39" s="71"/>
      <c r="X39" s="71"/>
      <c r="Y39" s="71"/>
      <c r="Z39" s="71"/>
      <c r="AA39" s="71"/>
      <c r="AB39" s="71"/>
    </row>
    <row r="40" spans="1:28" ht="18.600000000000001">
      <c r="A40" s="71"/>
      <c r="B40" s="89"/>
      <c r="C40" s="238"/>
      <c r="D40" s="239"/>
      <c r="E40" s="240"/>
      <c r="F40" s="240"/>
      <c r="G40" s="240"/>
      <c r="H40" s="240"/>
      <c r="I40" s="240"/>
      <c r="J40" s="241"/>
      <c r="K40" s="241"/>
      <c r="L40" s="241"/>
      <c r="M40" s="241"/>
      <c r="N40" s="242"/>
      <c r="O40" s="243"/>
      <c r="P40" s="243"/>
      <c r="Q40" s="243"/>
      <c r="R40" s="243"/>
      <c r="S40" s="244"/>
      <c r="T40" s="245"/>
      <c r="U40" s="233"/>
      <c r="V40" s="71"/>
      <c r="W40" s="71"/>
      <c r="X40" s="71"/>
      <c r="Y40" s="71"/>
      <c r="Z40" s="71"/>
      <c r="AA40" s="71"/>
      <c r="AB40" s="71"/>
    </row>
    <row r="41" spans="1:28" ht="18.75" customHeight="1">
      <c r="A41" s="71"/>
      <c r="B41" s="89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46"/>
      <c r="V41" s="71"/>
      <c r="W41" s="71"/>
      <c r="X41" s="71"/>
      <c r="Y41" s="71"/>
      <c r="Z41" s="71"/>
      <c r="AA41" s="71"/>
      <c r="AB41" s="71"/>
    </row>
    <row r="42" spans="1:28" ht="19.5" customHeight="1">
      <c r="A42" s="71"/>
      <c r="B42" s="89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46"/>
      <c r="V42" s="71"/>
      <c r="W42" s="71"/>
      <c r="X42" s="71"/>
      <c r="Y42" s="71"/>
      <c r="Z42" s="71"/>
      <c r="AA42" s="71"/>
      <c r="AB42" s="71"/>
    </row>
    <row r="43" spans="1:28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47"/>
      <c r="V43" s="71"/>
      <c r="W43" s="71"/>
      <c r="X43" s="71"/>
      <c r="Y43" s="71"/>
      <c r="Z43" s="71"/>
      <c r="AA43" s="71"/>
      <c r="AB43" s="71"/>
    </row>
    <row r="44" spans="1:28" ht="20.2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</row>
    <row r="45" spans="1:28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1:28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1:28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1:28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1:28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1:28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1:28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1:28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1:28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1:28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1:28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1:28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1:28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1:28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1:28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1:28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1:28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1:28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1:28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1:28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  <row r="65" spans="1:28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</row>
    <row r="66" spans="1:28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</row>
    <row r="67" spans="1:28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</row>
    <row r="68" spans="1:2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</row>
    <row r="69" spans="1:28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</row>
    <row r="70" spans="1:28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</row>
    <row r="71" spans="1:28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</row>
    <row r="72" spans="1:28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</row>
    <row r="73" spans="1:28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</row>
    <row r="74" spans="1:28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</row>
    <row r="75" spans="1:28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</row>
    <row r="76" spans="1:28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</row>
    <row r="77" spans="1:28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</row>
    <row r="78" spans="1:28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</row>
    <row r="79" spans="1:28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</row>
    <row r="80" spans="1:28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</row>
    <row r="81" spans="1:28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</row>
    <row r="82" spans="1:28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</row>
  </sheetData>
  <sortState xmlns:xlrd2="http://schemas.microsoft.com/office/spreadsheetml/2017/richdata2" ref="C25:T33">
    <sortCondition descending="1" ref="T25:T33"/>
  </sortState>
  <mergeCells count="3">
    <mergeCell ref="D1:E1"/>
    <mergeCell ref="V29:X29"/>
    <mergeCell ref="V32:X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AED9-EFD0-46BA-B32F-DB572BCFA309}">
  <dimension ref="A1:T56"/>
  <sheetViews>
    <sheetView workbookViewId="0">
      <selection activeCell="L11" sqref="L11"/>
    </sheetView>
  </sheetViews>
  <sheetFormatPr defaultRowHeight="14.4"/>
  <cols>
    <col min="1" max="2" width="4.33203125" customWidth="1"/>
    <col min="3" max="3" width="29.5546875" customWidth="1"/>
    <col min="4" max="8" width="10.77734375" customWidth="1"/>
    <col min="9" max="9" width="4.33203125" customWidth="1"/>
  </cols>
  <sheetData>
    <row r="1" spans="1:20" ht="15" customHeight="1">
      <c r="A1" s="22"/>
      <c r="B1" s="258"/>
      <c r="C1" s="48"/>
      <c r="D1" s="48"/>
      <c r="E1" s="48"/>
      <c r="F1" s="48"/>
      <c r="G1" s="48"/>
      <c r="H1" s="48"/>
      <c r="I1" s="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">
      <c r="A2" s="22"/>
      <c r="B2" s="265"/>
      <c r="C2" s="339" t="s">
        <v>14</v>
      </c>
      <c r="D2" s="339"/>
      <c r="E2" s="339"/>
      <c r="F2" s="339"/>
      <c r="G2" s="339"/>
      <c r="H2" s="340"/>
      <c r="I2" s="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8.600000000000001">
      <c r="A3" s="22"/>
      <c r="B3" s="266"/>
      <c r="C3" s="262"/>
      <c r="D3" s="342"/>
      <c r="E3" s="342"/>
      <c r="F3" s="342"/>
      <c r="G3" s="262"/>
      <c r="H3" s="267"/>
      <c r="I3" s="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600000000000001">
      <c r="A4" s="22"/>
      <c r="B4" s="287"/>
      <c r="C4" s="263"/>
      <c r="D4" s="282">
        <f>SUM(D6:D36)</f>
        <v>1</v>
      </c>
      <c r="E4" s="283">
        <f>SUM(E6:E34)</f>
        <v>43</v>
      </c>
      <c r="F4" s="284">
        <f>SUM(F6:F34)</f>
        <v>467</v>
      </c>
      <c r="G4" s="285">
        <f>SUM(G6:G34)</f>
        <v>1271</v>
      </c>
      <c r="H4" s="286">
        <f>SUM(H6:H34)</f>
        <v>620</v>
      </c>
      <c r="I4" s="13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1:20" ht="21">
      <c r="A5" s="22"/>
      <c r="B5" s="264" t="s">
        <v>15</v>
      </c>
      <c r="C5" s="268" t="s">
        <v>16</v>
      </c>
      <c r="D5" s="269">
        <v>152</v>
      </c>
      <c r="E5" s="270">
        <v>148</v>
      </c>
      <c r="F5" s="271" t="s">
        <v>68</v>
      </c>
      <c r="G5" s="271" t="s">
        <v>69</v>
      </c>
      <c r="H5" s="272" t="s">
        <v>70</v>
      </c>
      <c r="I5" s="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8.600000000000001">
      <c r="A6" s="22"/>
      <c r="B6" s="260">
        <v>1</v>
      </c>
      <c r="C6" s="273" t="s">
        <v>41</v>
      </c>
      <c r="D6" s="172">
        <v>1</v>
      </c>
      <c r="E6" s="172">
        <v>3</v>
      </c>
      <c r="F6" s="172">
        <v>53</v>
      </c>
      <c r="G6" s="172">
        <v>27</v>
      </c>
      <c r="H6" s="274">
        <v>5</v>
      </c>
      <c r="I6" s="12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ht="18.600000000000001">
      <c r="A7" s="22"/>
      <c r="B7" s="260">
        <v>2</v>
      </c>
      <c r="C7" s="275" t="s">
        <v>58</v>
      </c>
      <c r="D7" s="172">
        <v>0</v>
      </c>
      <c r="E7" s="172">
        <v>15</v>
      </c>
      <c r="F7" s="172">
        <v>47</v>
      </c>
      <c r="G7" s="172">
        <v>11</v>
      </c>
      <c r="H7" s="274">
        <v>1</v>
      </c>
      <c r="I7" s="12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8.600000000000001">
      <c r="A8" s="22"/>
      <c r="B8" s="260">
        <v>3</v>
      </c>
      <c r="C8" s="275" t="s">
        <v>42</v>
      </c>
      <c r="D8" s="172">
        <v>0</v>
      </c>
      <c r="E8" s="172">
        <v>14</v>
      </c>
      <c r="F8" s="172">
        <v>49</v>
      </c>
      <c r="G8" s="172">
        <v>24</v>
      </c>
      <c r="H8" s="274">
        <v>3</v>
      </c>
      <c r="I8" s="1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8.600000000000001">
      <c r="A9" s="22"/>
      <c r="B9" s="260">
        <v>4</v>
      </c>
      <c r="C9" s="275" t="s">
        <v>10</v>
      </c>
      <c r="D9" s="172">
        <v>0</v>
      </c>
      <c r="E9" s="172">
        <v>8</v>
      </c>
      <c r="F9" s="172">
        <v>68</v>
      </c>
      <c r="G9" s="172">
        <v>29</v>
      </c>
      <c r="H9" s="274">
        <v>8</v>
      </c>
      <c r="I9" s="1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8.600000000000001">
      <c r="A10" s="22"/>
      <c r="B10" s="260">
        <v>5</v>
      </c>
      <c r="C10" s="275" t="s">
        <v>2</v>
      </c>
      <c r="D10" s="172">
        <v>0</v>
      </c>
      <c r="E10" s="172">
        <v>2</v>
      </c>
      <c r="F10" s="172">
        <v>30</v>
      </c>
      <c r="G10" s="172">
        <v>60</v>
      </c>
      <c r="H10" s="274">
        <v>14</v>
      </c>
      <c r="I10" s="1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0" ht="18.600000000000001">
      <c r="A11" s="22"/>
      <c r="B11" s="260">
        <v>6</v>
      </c>
      <c r="C11" s="275" t="s">
        <v>17</v>
      </c>
      <c r="D11" s="172">
        <v>0</v>
      </c>
      <c r="E11" s="172">
        <v>1</v>
      </c>
      <c r="F11" s="172">
        <v>35</v>
      </c>
      <c r="G11" s="172">
        <v>57</v>
      </c>
      <c r="H11" s="274">
        <v>11</v>
      </c>
      <c r="I11" s="1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0" ht="18.600000000000001">
      <c r="A12" s="22"/>
      <c r="B12" s="260">
        <v>7</v>
      </c>
      <c r="C12" s="275" t="s">
        <v>62</v>
      </c>
      <c r="D12" s="172">
        <v>0</v>
      </c>
      <c r="E12" s="172">
        <v>0</v>
      </c>
      <c r="F12" s="172">
        <v>30</v>
      </c>
      <c r="G12" s="172">
        <v>53</v>
      </c>
      <c r="H12" s="274">
        <v>20</v>
      </c>
      <c r="I12" s="1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0" ht="18.600000000000001">
      <c r="A13" s="22"/>
      <c r="B13" s="260">
        <v>8</v>
      </c>
      <c r="C13" s="275" t="s">
        <v>1</v>
      </c>
      <c r="D13" s="172">
        <v>0</v>
      </c>
      <c r="E13" s="172">
        <v>0</v>
      </c>
      <c r="F13" s="172">
        <v>30</v>
      </c>
      <c r="G13" s="172">
        <v>63</v>
      </c>
      <c r="H13" s="274">
        <v>10</v>
      </c>
      <c r="I13" s="1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1:20" ht="18.600000000000001">
      <c r="A14" s="22"/>
      <c r="B14" s="260">
        <v>9</v>
      </c>
      <c r="C14" s="275" t="s">
        <v>61</v>
      </c>
      <c r="D14" s="172">
        <v>0</v>
      </c>
      <c r="E14" s="172">
        <v>0</v>
      </c>
      <c r="F14" s="172">
        <v>26</v>
      </c>
      <c r="G14" s="172">
        <v>58</v>
      </c>
      <c r="H14" s="274">
        <v>20</v>
      </c>
      <c r="I14" s="1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20" ht="18.600000000000001">
      <c r="A15" s="22"/>
      <c r="B15" s="260">
        <v>10</v>
      </c>
      <c r="C15" s="275" t="s">
        <v>18</v>
      </c>
      <c r="D15" s="172">
        <v>0</v>
      </c>
      <c r="E15" s="172">
        <v>0</v>
      </c>
      <c r="F15" s="172">
        <v>16</v>
      </c>
      <c r="G15" s="172">
        <v>61</v>
      </c>
      <c r="H15" s="274">
        <v>13</v>
      </c>
      <c r="I15" s="1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1:20" ht="18.600000000000001">
      <c r="A16" s="22"/>
      <c r="B16" s="260">
        <v>11</v>
      </c>
      <c r="C16" s="275" t="s">
        <v>60</v>
      </c>
      <c r="D16" s="172">
        <v>0</v>
      </c>
      <c r="E16" s="172">
        <v>0</v>
      </c>
      <c r="F16" s="172">
        <v>14</v>
      </c>
      <c r="G16" s="172">
        <v>64</v>
      </c>
      <c r="H16" s="274">
        <v>12</v>
      </c>
      <c r="I16" s="1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8.600000000000001">
      <c r="A17" s="22"/>
      <c r="B17" s="260">
        <v>12</v>
      </c>
      <c r="C17" s="275" t="s">
        <v>47</v>
      </c>
      <c r="D17" s="172">
        <v>0</v>
      </c>
      <c r="E17" s="172">
        <v>0</v>
      </c>
      <c r="F17" s="172">
        <v>13</v>
      </c>
      <c r="G17" s="172">
        <v>67</v>
      </c>
      <c r="H17" s="274">
        <v>23</v>
      </c>
      <c r="I17" s="1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0" ht="18.600000000000001">
      <c r="A18" s="22"/>
      <c r="B18" s="260">
        <v>13</v>
      </c>
      <c r="C18" s="275" t="s">
        <v>20</v>
      </c>
      <c r="D18" s="172">
        <v>0</v>
      </c>
      <c r="E18" s="172">
        <v>0</v>
      </c>
      <c r="F18" s="172">
        <v>11</v>
      </c>
      <c r="G18" s="172">
        <v>68</v>
      </c>
      <c r="H18" s="274">
        <v>10</v>
      </c>
      <c r="I18" s="1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.600000000000001">
      <c r="A19" s="22"/>
      <c r="B19" s="260">
        <v>14</v>
      </c>
      <c r="C19" s="275" t="s">
        <v>22</v>
      </c>
      <c r="D19" s="172">
        <v>0</v>
      </c>
      <c r="E19" s="172">
        <v>0</v>
      </c>
      <c r="F19" s="172">
        <v>10</v>
      </c>
      <c r="G19" s="172">
        <v>74</v>
      </c>
      <c r="H19" s="274">
        <v>21</v>
      </c>
      <c r="I19" s="1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18.600000000000001">
      <c r="A20" s="22"/>
      <c r="B20" s="260">
        <v>15</v>
      </c>
      <c r="C20" s="275" t="s">
        <v>52</v>
      </c>
      <c r="D20" s="172">
        <v>0</v>
      </c>
      <c r="E20" s="172">
        <v>0</v>
      </c>
      <c r="F20" s="172">
        <v>9</v>
      </c>
      <c r="G20" s="172">
        <v>69</v>
      </c>
      <c r="H20" s="274">
        <v>12</v>
      </c>
      <c r="I20" s="1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8.600000000000001">
      <c r="A21" s="22"/>
      <c r="B21" s="260">
        <v>16</v>
      </c>
      <c r="C21" s="275" t="s">
        <v>44</v>
      </c>
      <c r="D21" s="172">
        <v>0</v>
      </c>
      <c r="E21" s="172">
        <v>0</v>
      </c>
      <c r="F21" s="172">
        <v>6</v>
      </c>
      <c r="G21" s="172">
        <v>46</v>
      </c>
      <c r="H21" s="274">
        <v>8</v>
      </c>
      <c r="I21" s="1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8.600000000000001">
      <c r="A22" s="22"/>
      <c r="B22" s="260">
        <v>17</v>
      </c>
      <c r="C22" s="275" t="s">
        <v>45</v>
      </c>
      <c r="D22" s="172">
        <v>0</v>
      </c>
      <c r="E22" s="172">
        <v>0</v>
      </c>
      <c r="F22" s="172">
        <v>5</v>
      </c>
      <c r="G22" s="172">
        <v>70</v>
      </c>
      <c r="H22" s="274">
        <v>27</v>
      </c>
      <c r="I22" s="1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8.600000000000001">
      <c r="A23" s="22"/>
      <c r="B23" s="260">
        <v>18</v>
      </c>
      <c r="C23" s="275" t="s">
        <v>21</v>
      </c>
      <c r="D23" s="172">
        <v>0</v>
      </c>
      <c r="E23" s="172">
        <v>0</v>
      </c>
      <c r="F23" s="172">
        <v>5</v>
      </c>
      <c r="G23" s="172">
        <v>55</v>
      </c>
      <c r="H23" s="274">
        <v>43</v>
      </c>
      <c r="I23" s="1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8.600000000000001">
      <c r="A24" s="22"/>
      <c r="B24" s="260">
        <v>19</v>
      </c>
      <c r="C24" s="275" t="s">
        <v>37</v>
      </c>
      <c r="D24" s="172">
        <v>0</v>
      </c>
      <c r="E24" s="172">
        <v>0</v>
      </c>
      <c r="F24" s="172">
        <v>3</v>
      </c>
      <c r="G24" s="172">
        <v>56</v>
      </c>
      <c r="H24" s="274">
        <v>31</v>
      </c>
      <c r="I24" s="12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8.600000000000001">
      <c r="A25" s="22"/>
      <c r="B25" s="260">
        <v>20</v>
      </c>
      <c r="C25" s="276" t="s">
        <v>26</v>
      </c>
      <c r="D25" s="172">
        <v>0</v>
      </c>
      <c r="E25" s="277">
        <v>0</v>
      </c>
      <c r="F25" s="172">
        <v>3</v>
      </c>
      <c r="G25" s="172">
        <v>42</v>
      </c>
      <c r="H25" s="274">
        <v>30</v>
      </c>
      <c r="I25" s="1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1:20" ht="18.600000000000001">
      <c r="A26" s="22"/>
      <c r="B26" s="260">
        <v>21</v>
      </c>
      <c r="C26" s="275" t="s">
        <v>23</v>
      </c>
      <c r="D26" s="172">
        <v>0</v>
      </c>
      <c r="E26" s="172">
        <v>0</v>
      </c>
      <c r="F26" s="172">
        <v>1</v>
      </c>
      <c r="G26" s="172">
        <v>48</v>
      </c>
      <c r="H26" s="274">
        <v>52</v>
      </c>
      <c r="I26" s="1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18.600000000000001">
      <c r="A27" s="22"/>
      <c r="B27" s="260">
        <v>22</v>
      </c>
      <c r="C27" s="275" t="s">
        <v>30</v>
      </c>
      <c r="D27" s="172">
        <v>0</v>
      </c>
      <c r="E27" s="172">
        <v>0</v>
      </c>
      <c r="F27" s="172">
        <v>1</v>
      </c>
      <c r="G27" s="172">
        <v>43</v>
      </c>
      <c r="H27" s="274">
        <v>38</v>
      </c>
      <c r="I27" s="1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0" ht="18.600000000000001">
      <c r="A28" s="22"/>
      <c r="B28" s="260">
        <v>23</v>
      </c>
      <c r="C28" s="275" t="s">
        <v>53</v>
      </c>
      <c r="D28" s="172">
        <v>0</v>
      </c>
      <c r="E28" s="172">
        <v>0</v>
      </c>
      <c r="F28" s="172">
        <v>1</v>
      </c>
      <c r="G28" s="172">
        <v>24</v>
      </c>
      <c r="H28" s="274">
        <v>47</v>
      </c>
      <c r="I28" s="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1:20" ht="18.600000000000001">
      <c r="A29" s="22"/>
      <c r="B29" s="260">
        <v>24</v>
      </c>
      <c r="C29" s="275" t="s">
        <v>24</v>
      </c>
      <c r="D29" s="172">
        <v>0</v>
      </c>
      <c r="E29" s="172">
        <v>0</v>
      </c>
      <c r="F29" s="172">
        <v>1</v>
      </c>
      <c r="G29" s="172">
        <v>21</v>
      </c>
      <c r="H29" s="274">
        <v>7</v>
      </c>
      <c r="I29" s="12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8.600000000000001">
      <c r="A30" s="22"/>
      <c r="B30" s="260">
        <v>25</v>
      </c>
      <c r="C30" s="275" t="s">
        <v>31</v>
      </c>
      <c r="D30" s="172">
        <v>0</v>
      </c>
      <c r="E30" s="172">
        <v>0</v>
      </c>
      <c r="F30" s="172">
        <v>0</v>
      </c>
      <c r="G30" s="274">
        <v>39</v>
      </c>
      <c r="H30" s="274">
        <v>45</v>
      </c>
      <c r="I30" s="12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18.600000000000001">
      <c r="A31" s="22"/>
      <c r="B31" s="260">
        <v>26</v>
      </c>
      <c r="C31" s="276" t="s">
        <v>27</v>
      </c>
      <c r="D31" s="172">
        <v>0</v>
      </c>
      <c r="E31" s="278">
        <v>0</v>
      </c>
      <c r="F31" s="278">
        <v>0</v>
      </c>
      <c r="G31" s="279">
        <v>25</v>
      </c>
      <c r="H31" s="274">
        <v>28</v>
      </c>
      <c r="I31" s="12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0" ht="18.600000000000001">
      <c r="A32" s="22"/>
      <c r="B32" s="260">
        <v>27</v>
      </c>
      <c r="C32" s="275" t="s">
        <v>32</v>
      </c>
      <c r="D32" s="172">
        <v>0</v>
      </c>
      <c r="E32" s="172">
        <v>0</v>
      </c>
      <c r="F32" s="172">
        <v>0</v>
      </c>
      <c r="G32" s="172">
        <v>17</v>
      </c>
      <c r="H32" s="274">
        <v>69</v>
      </c>
      <c r="I32" s="12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8.600000000000001">
      <c r="A33" s="22"/>
      <c r="B33" s="260">
        <v>28</v>
      </c>
      <c r="C33" s="276" t="s">
        <v>29</v>
      </c>
      <c r="D33" s="172">
        <v>0</v>
      </c>
      <c r="E33" s="280">
        <v>0</v>
      </c>
      <c r="F33" s="280">
        <v>0</v>
      </c>
      <c r="G33" s="280">
        <v>0</v>
      </c>
      <c r="H33" s="274">
        <v>12</v>
      </c>
      <c r="I33" s="12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</row>
    <row r="34" spans="1:20" ht="18.600000000000001">
      <c r="A34" s="22"/>
      <c r="B34" s="261">
        <v>29</v>
      </c>
      <c r="C34" s="281" t="s">
        <v>28</v>
      </c>
      <c r="D34" s="172">
        <v>0</v>
      </c>
      <c r="E34" s="172">
        <v>0</v>
      </c>
      <c r="F34" s="172">
        <v>0</v>
      </c>
      <c r="G34" s="172">
        <v>0</v>
      </c>
      <c r="H34" s="274">
        <v>0</v>
      </c>
      <c r="I34" s="12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>
      <c r="A35" s="22"/>
      <c r="B35" s="259"/>
      <c r="C35" s="27"/>
      <c r="D35" s="27"/>
      <c r="E35" s="14"/>
      <c r="F35" s="12"/>
      <c r="G35" s="15"/>
      <c r="H35" s="1"/>
      <c r="I35" s="12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8.600000000000001">
      <c r="B36" s="248"/>
      <c r="C36" s="249"/>
      <c r="D36" s="249"/>
      <c r="E36" s="250"/>
      <c r="F36" s="230"/>
      <c r="G36" s="251"/>
      <c r="H36" s="71"/>
      <c r="I36" s="230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8.600000000000001">
      <c r="B37" s="248"/>
      <c r="C37" s="249"/>
      <c r="D37" s="249"/>
      <c r="E37" s="250"/>
      <c r="F37" s="230"/>
      <c r="G37" s="251"/>
      <c r="H37" s="71"/>
      <c r="I37" s="230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</row>
    <row r="38" spans="1:20" ht="18.600000000000001">
      <c r="B38" s="248"/>
      <c r="C38" s="249"/>
      <c r="D38" s="249"/>
      <c r="E38" s="252"/>
      <c r="F38" s="230"/>
      <c r="G38" s="251"/>
      <c r="H38" s="71"/>
      <c r="I38" s="230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8.600000000000001">
      <c r="B39" s="248"/>
      <c r="C39" s="253"/>
      <c r="D39" s="253"/>
      <c r="E39" s="250"/>
      <c r="F39" s="254"/>
      <c r="G39" s="251"/>
      <c r="H39" s="71"/>
      <c r="I39" s="230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0" ht="18.600000000000001">
      <c r="B40" s="248"/>
      <c r="C40" s="253"/>
      <c r="D40" s="253"/>
      <c r="E40" s="255"/>
      <c r="F40" s="230"/>
      <c r="G40" s="251"/>
      <c r="H40" s="71"/>
      <c r="I40" s="230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</row>
    <row r="41" spans="1:20">
      <c r="B41" s="341"/>
      <c r="C41" s="341"/>
      <c r="D41" s="341"/>
      <c r="E41" s="341"/>
      <c r="F41" s="341"/>
      <c r="G41" s="341"/>
      <c r="H41" s="341"/>
      <c r="I41" s="34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</row>
    <row r="42" spans="1:20" ht="21.6">
      <c r="B42" s="71"/>
      <c r="C42" s="71"/>
      <c r="D42" s="71"/>
      <c r="E42" s="71"/>
      <c r="F42" s="256"/>
      <c r="G42" s="257"/>
      <c r="H42" s="71"/>
      <c r="I42" s="256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</row>
    <row r="43" spans="1:2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</row>
    <row r="44" spans="1:2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</row>
    <row r="45" spans="1:2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</row>
    <row r="46" spans="1:2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</row>
    <row r="47" spans="1:2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</row>
    <row r="48" spans="1:2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</row>
    <row r="49" spans="2:2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</row>
    <row r="50" spans="2:2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</row>
    <row r="52" spans="2:2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2:2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</row>
    <row r="55" spans="2:2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</row>
    <row r="56" spans="2:2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</row>
  </sheetData>
  <sortState xmlns:xlrd2="http://schemas.microsoft.com/office/spreadsheetml/2017/richdata2" ref="C28:H34">
    <sortCondition descending="1" ref="G28:G34"/>
  </sortState>
  <mergeCells count="3">
    <mergeCell ref="C2:H2"/>
    <mergeCell ref="B41:I41"/>
    <mergeCell ref="D3:F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B0C-3175-4345-AD6D-1896C0BDB0A2}">
  <dimension ref="A1:AD62"/>
  <sheetViews>
    <sheetView workbookViewId="0">
      <selection activeCell="AA6" sqref="AA6"/>
    </sheetView>
  </sheetViews>
  <sheetFormatPr defaultRowHeight="14.4"/>
  <cols>
    <col min="1" max="1" width="4.33203125" customWidth="1"/>
    <col min="2" max="2" width="5.88671875" customWidth="1"/>
    <col min="3" max="3" width="28.109375" customWidth="1"/>
    <col min="4" max="4" width="13.44140625" customWidth="1"/>
    <col min="5" max="5" width="10" customWidth="1"/>
    <col min="6" max="22" width="5.6640625" customWidth="1"/>
    <col min="23" max="23" width="6" customWidth="1"/>
    <col min="24" max="24" width="4.33203125" customWidth="1"/>
  </cols>
  <sheetData>
    <row r="1" spans="1:30" ht="15" customHeight="1">
      <c r="A1" s="22"/>
      <c r="B1" s="6"/>
      <c r="C1" s="343" t="s">
        <v>34</v>
      </c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1"/>
      <c r="Y1" s="71"/>
      <c r="Z1" s="71"/>
      <c r="AA1" s="71"/>
      <c r="AB1" s="71"/>
      <c r="AC1" s="71"/>
      <c r="AD1" s="71"/>
    </row>
    <row r="2" spans="1:30" ht="18.600000000000001">
      <c r="A2" s="22"/>
      <c r="B2" s="118"/>
      <c r="C2" s="288"/>
      <c r="D2" s="290" t="s">
        <v>36</v>
      </c>
      <c r="E2" s="291" t="s">
        <v>35</v>
      </c>
      <c r="F2" s="292">
        <v>1</v>
      </c>
      <c r="G2" s="293">
        <v>2</v>
      </c>
      <c r="H2" s="293">
        <v>3</v>
      </c>
      <c r="I2" s="294">
        <v>4</v>
      </c>
      <c r="J2" s="295">
        <v>5</v>
      </c>
      <c r="K2" s="296"/>
      <c r="L2" s="292">
        <v>6</v>
      </c>
      <c r="M2" s="293">
        <v>7</v>
      </c>
      <c r="N2" s="293">
        <v>8</v>
      </c>
      <c r="O2" s="294">
        <v>9</v>
      </c>
      <c r="P2" s="297">
        <v>10</v>
      </c>
      <c r="Q2" s="298"/>
      <c r="R2" s="299">
        <v>11</v>
      </c>
      <c r="S2" s="300">
        <v>12</v>
      </c>
      <c r="T2" s="300">
        <v>13</v>
      </c>
      <c r="U2" s="294">
        <v>14</v>
      </c>
      <c r="V2" s="297">
        <v>15</v>
      </c>
      <c r="W2" s="301"/>
      <c r="X2" s="1"/>
      <c r="Y2" s="71"/>
      <c r="Z2" s="71"/>
      <c r="AA2" s="71"/>
      <c r="AB2" s="71"/>
      <c r="AC2" s="71"/>
      <c r="AD2" s="71"/>
    </row>
    <row r="3" spans="1:30" ht="18.600000000000001">
      <c r="A3" s="22"/>
      <c r="B3" s="329">
        <v>1</v>
      </c>
      <c r="C3" s="302" t="s">
        <v>58</v>
      </c>
      <c r="D3" s="303">
        <v>45560</v>
      </c>
      <c r="E3" s="304">
        <f>SUM(F3:J3,L3:P3,R3:V3)</f>
        <v>2169</v>
      </c>
      <c r="F3" s="293">
        <v>140</v>
      </c>
      <c r="G3" s="293">
        <v>148</v>
      </c>
      <c r="H3" s="293">
        <v>148</v>
      </c>
      <c r="I3" s="294">
        <v>143</v>
      </c>
      <c r="J3" s="293">
        <v>144</v>
      </c>
      <c r="K3" s="305">
        <f>SUM(F3:J3)</f>
        <v>723</v>
      </c>
      <c r="L3" s="293">
        <v>144</v>
      </c>
      <c r="M3" s="293">
        <v>148</v>
      </c>
      <c r="N3" s="293">
        <v>144</v>
      </c>
      <c r="O3" s="294">
        <v>144</v>
      </c>
      <c r="P3" s="300">
        <v>144</v>
      </c>
      <c r="Q3" s="305">
        <f>SUM(L3:P3)</f>
        <v>724</v>
      </c>
      <c r="R3" s="306">
        <v>148</v>
      </c>
      <c r="S3" s="300">
        <v>135</v>
      </c>
      <c r="T3" s="300">
        <v>143</v>
      </c>
      <c r="U3" s="294">
        <v>148</v>
      </c>
      <c r="V3" s="307">
        <v>148</v>
      </c>
      <c r="W3" s="308">
        <f>SUM(R3:V3)</f>
        <v>722</v>
      </c>
      <c r="X3" s="1"/>
      <c r="Y3" s="71"/>
      <c r="Z3" s="71"/>
      <c r="AA3" s="71"/>
      <c r="AB3" s="71"/>
      <c r="AC3" s="71"/>
      <c r="AD3" s="71"/>
    </row>
    <row r="4" spans="1:30" ht="18.600000000000001">
      <c r="A4" s="22"/>
      <c r="B4" s="330">
        <v>2</v>
      </c>
      <c r="C4" s="309" t="s">
        <v>41</v>
      </c>
      <c r="D4" s="310">
        <v>45357</v>
      </c>
      <c r="E4" s="311">
        <f>SUM(F4:J4,L4:P4,R4:V4)</f>
        <v>2128</v>
      </c>
      <c r="F4" s="296">
        <v>144</v>
      </c>
      <c r="G4" s="296">
        <v>148</v>
      </c>
      <c r="H4" s="296">
        <v>146</v>
      </c>
      <c r="I4" s="312">
        <v>143</v>
      </c>
      <c r="J4" s="296">
        <v>148</v>
      </c>
      <c r="K4" s="313">
        <f>SUM(F4:J4)</f>
        <v>729</v>
      </c>
      <c r="L4" s="296">
        <v>144</v>
      </c>
      <c r="M4" s="296">
        <v>148</v>
      </c>
      <c r="N4" s="296">
        <v>144</v>
      </c>
      <c r="O4" s="312">
        <v>135</v>
      </c>
      <c r="P4" s="314">
        <v>128</v>
      </c>
      <c r="Q4" s="313">
        <f>SUM(L4:P4)</f>
        <v>699</v>
      </c>
      <c r="R4" s="315">
        <v>142</v>
      </c>
      <c r="S4" s="314">
        <v>127</v>
      </c>
      <c r="T4" s="316">
        <v>144</v>
      </c>
      <c r="U4" s="312">
        <v>144</v>
      </c>
      <c r="V4" s="314">
        <v>143</v>
      </c>
      <c r="W4" s="317">
        <f>SUM(R4:V4)</f>
        <v>700</v>
      </c>
      <c r="X4" s="1"/>
      <c r="Y4" s="71"/>
      <c r="Z4" s="71"/>
      <c r="AA4" s="71"/>
      <c r="AB4" s="71"/>
      <c r="AC4" s="71"/>
      <c r="AD4" s="71"/>
    </row>
    <row r="5" spans="1:30" ht="18.600000000000001">
      <c r="A5" s="22"/>
      <c r="B5" s="330">
        <v>3</v>
      </c>
      <c r="C5" s="142" t="s">
        <v>42</v>
      </c>
      <c r="D5" s="310">
        <v>45357</v>
      </c>
      <c r="E5" s="311">
        <f>SUM(F5:J5,L5:P5,R5:V5)</f>
        <v>2122</v>
      </c>
      <c r="F5" s="296">
        <v>140</v>
      </c>
      <c r="G5" s="296">
        <v>140</v>
      </c>
      <c r="H5" s="296">
        <v>128</v>
      </c>
      <c r="I5" s="296">
        <v>148</v>
      </c>
      <c r="J5" s="296">
        <v>148</v>
      </c>
      <c r="K5" s="313">
        <f>SUM(F5:J5)</f>
        <v>704</v>
      </c>
      <c r="L5" s="296">
        <v>140</v>
      </c>
      <c r="M5" s="296">
        <v>140</v>
      </c>
      <c r="N5" s="296">
        <v>131</v>
      </c>
      <c r="O5" s="296">
        <v>148</v>
      </c>
      <c r="P5" s="296">
        <v>144</v>
      </c>
      <c r="Q5" s="313">
        <f>SUM(L5:P5)</f>
        <v>703</v>
      </c>
      <c r="R5" s="296">
        <v>148</v>
      </c>
      <c r="S5" s="296">
        <v>129</v>
      </c>
      <c r="T5" s="296">
        <v>148</v>
      </c>
      <c r="U5" s="296">
        <v>144</v>
      </c>
      <c r="V5" s="296">
        <v>146</v>
      </c>
      <c r="W5" s="317">
        <f>SUM(R5:V5)</f>
        <v>715</v>
      </c>
      <c r="X5" s="1"/>
      <c r="Y5" s="71"/>
      <c r="Z5" s="71"/>
      <c r="AA5" s="71"/>
      <c r="AB5" s="71"/>
      <c r="AC5" s="71"/>
      <c r="AD5" s="71"/>
    </row>
    <row r="6" spans="1:30" ht="18.600000000000001">
      <c r="A6" s="22"/>
      <c r="B6" s="330">
        <v>4</v>
      </c>
      <c r="C6" s="309" t="s">
        <v>10</v>
      </c>
      <c r="D6" s="310">
        <v>45588</v>
      </c>
      <c r="E6" s="311">
        <f>SUM(F6:J6,L6:P6,R6:V6)</f>
        <v>2086</v>
      </c>
      <c r="F6" s="296">
        <v>141</v>
      </c>
      <c r="G6" s="296">
        <v>140</v>
      </c>
      <c r="H6" s="296">
        <v>142</v>
      </c>
      <c r="I6" s="312">
        <v>141</v>
      </c>
      <c r="J6" s="296">
        <v>142</v>
      </c>
      <c r="K6" s="313">
        <f>SUM(F6:J6)</f>
        <v>706</v>
      </c>
      <c r="L6" s="296">
        <v>144</v>
      </c>
      <c r="M6" s="296">
        <v>120</v>
      </c>
      <c r="N6" s="296">
        <v>148</v>
      </c>
      <c r="O6" s="312">
        <v>128</v>
      </c>
      <c r="P6" s="316">
        <v>140</v>
      </c>
      <c r="Q6" s="313">
        <f>SUM(L6:P6)</f>
        <v>680</v>
      </c>
      <c r="R6" s="316">
        <v>131</v>
      </c>
      <c r="S6" s="316">
        <v>144</v>
      </c>
      <c r="T6" s="316">
        <v>140</v>
      </c>
      <c r="U6" s="312">
        <v>144</v>
      </c>
      <c r="V6" s="314">
        <v>141</v>
      </c>
      <c r="W6" s="317">
        <f>SUM(R6:V6)</f>
        <v>700</v>
      </c>
      <c r="X6" s="1"/>
      <c r="Y6" s="71"/>
      <c r="Z6" s="71"/>
      <c r="AA6" s="71"/>
      <c r="AB6" s="71"/>
      <c r="AC6" s="71"/>
      <c r="AD6" s="71"/>
    </row>
    <row r="7" spans="1:30" ht="18.600000000000001">
      <c r="A7" s="22"/>
      <c r="B7" s="330">
        <v>5</v>
      </c>
      <c r="C7" s="309" t="s">
        <v>2</v>
      </c>
      <c r="D7" s="310">
        <v>45385</v>
      </c>
      <c r="E7" s="311">
        <f>SUM(F7:J7,L7:P7,R7:V7)</f>
        <v>2056</v>
      </c>
      <c r="F7" s="296">
        <v>140</v>
      </c>
      <c r="G7" s="296">
        <v>132</v>
      </c>
      <c r="H7" s="296">
        <v>144</v>
      </c>
      <c r="I7" s="312">
        <v>144</v>
      </c>
      <c r="J7" s="296">
        <v>129</v>
      </c>
      <c r="K7" s="313">
        <f>SUM(F7:J7)</f>
        <v>689</v>
      </c>
      <c r="L7" s="296">
        <v>143</v>
      </c>
      <c r="M7" s="296">
        <v>140</v>
      </c>
      <c r="N7" s="296">
        <v>142</v>
      </c>
      <c r="O7" s="312">
        <v>127</v>
      </c>
      <c r="P7" s="314">
        <v>144</v>
      </c>
      <c r="Q7" s="313">
        <f>SUM(L7:P7)</f>
        <v>696</v>
      </c>
      <c r="R7" s="94">
        <v>129</v>
      </c>
      <c r="S7" s="94">
        <v>135</v>
      </c>
      <c r="T7" s="94">
        <v>148</v>
      </c>
      <c r="U7" s="318">
        <v>127</v>
      </c>
      <c r="V7" s="314">
        <v>132</v>
      </c>
      <c r="W7" s="317">
        <f>SUM(R7:V7)</f>
        <v>671</v>
      </c>
      <c r="X7" s="1"/>
      <c r="Y7" s="71"/>
      <c r="Z7" s="71"/>
      <c r="AA7" s="71"/>
      <c r="AB7" s="71"/>
      <c r="AC7" s="71"/>
      <c r="AD7" s="71"/>
    </row>
    <row r="8" spans="1:30" ht="18.600000000000001">
      <c r="A8" s="22"/>
      <c r="B8" s="330">
        <v>6</v>
      </c>
      <c r="C8" s="309" t="s">
        <v>1</v>
      </c>
      <c r="D8" s="310">
        <v>45266</v>
      </c>
      <c r="E8" s="311">
        <f>SUM(F8:J8,L8:P8,R8:V8)</f>
        <v>2053</v>
      </c>
      <c r="F8" s="296">
        <v>130</v>
      </c>
      <c r="G8" s="296">
        <v>131</v>
      </c>
      <c r="H8" s="296">
        <v>142</v>
      </c>
      <c r="I8" s="312">
        <v>134</v>
      </c>
      <c r="J8" s="296">
        <v>129</v>
      </c>
      <c r="K8" s="313">
        <f>SUM(F8:J8)</f>
        <v>666</v>
      </c>
      <c r="L8" s="296">
        <v>140</v>
      </c>
      <c r="M8" s="296">
        <v>140</v>
      </c>
      <c r="N8" s="296">
        <v>143</v>
      </c>
      <c r="O8" s="312">
        <v>126</v>
      </c>
      <c r="P8" s="314">
        <v>144</v>
      </c>
      <c r="Q8" s="313">
        <f>SUM(L8:P8)</f>
        <v>693</v>
      </c>
      <c r="R8" s="94">
        <v>142</v>
      </c>
      <c r="S8" s="316">
        <v>133</v>
      </c>
      <c r="T8" s="316">
        <v>144</v>
      </c>
      <c r="U8" s="312">
        <v>144</v>
      </c>
      <c r="V8" s="314">
        <v>131</v>
      </c>
      <c r="W8" s="317">
        <f>SUM(R8:V8)</f>
        <v>694</v>
      </c>
      <c r="X8" s="1"/>
      <c r="Y8" s="71"/>
      <c r="Z8" s="71"/>
      <c r="AA8" s="71"/>
      <c r="AB8" s="71"/>
      <c r="AC8" s="71"/>
      <c r="AD8" s="71"/>
    </row>
    <row r="9" spans="1:30" ht="18.600000000000001">
      <c r="A9" s="22"/>
      <c r="B9" s="330">
        <v>7</v>
      </c>
      <c r="C9" s="309" t="s">
        <v>61</v>
      </c>
      <c r="D9" s="310">
        <v>45630</v>
      </c>
      <c r="E9" s="311">
        <f>SUM(F9:J9,L9:P9,R9:V9)</f>
        <v>2006</v>
      </c>
      <c r="F9" s="296">
        <v>119</v>
      </c>
      <c r="G9" s="296">
        <v>141</v>
      </c>
      <c r="H9" s="296">
        <v>131</v>
      </c>
      <c r="I9" s="312">
        <v>127</v>
      </c>
      <c r="J9" s="296">
        <v>115</v>
      </c>
      <c r="K9" s="313">
        <f>SUM(F9:J9)</f>
        <v>633</v>
      </c>
      <c r="L9" s="296">
        <v>140</v>
      </c>
      <c r="M9" s="296">
        <v>144</v>
      </c>
      <c r="N9" s="296">
        <v>140</v>
      </c>
      <c r="O9" s="312">
        <v>126</v>
      </c>
      <c r="P9" s="314">
        <v>140</v>
      </c>
      <c r="Q9" s="313">
        <f>SUM(L9:P9)</f>
        <v>690</v>
      </c>
      <c r="R9" s="94">
        <v>131</v>
      </c>
      <c r="S9" s="316">
        <v>140</v>
      </c>
      <c r="T9" s="316">
        <v>144</v>
      </c>
      <c r="U9" s="312">
        <v>128</v>
      </c>
      <c r="V9" s="314">
        <v>140</v>
      </c>
      <c r="W9" s="317">
        <f>SUM(R9:V9)</f>
        <v>683</v>
      </c>
      <c r="X9" s="1"/>
      <c r="Y9" s="71"/>
      <c r="Z9" s="71"/>
      <c r="AA9" s="71"/>
      <c r="AB9" s="71"/>
      <c r="AC9" s="71"/>
      <c r="AD9" s="71"/>
    </row>
    <row r="10" spans="1:30" ht="18.600000000000001">
      <c r="A10" s="22"/>
      <c r="B10" s="330">
        <v>8</v>
      </c>
      <c r="C10" s="309" t="s">
        <v>18</v>
      </c>
      <c r="D10" s="310">
        <v>45399</v>
      </c>
      <c r="E10" s="311">
        <f>SUM(F10:J10,L10:P10,R10:V10)</f>
        <v>1996</v>
      </c>
      <c r="F10" s="296">
        <v>114</v>
      </c>
      <c r="G10" s="296">
        <v>142</v>
      </c>
      <c r="H10" s="296">
        <v>128</v>
      </c>
      <c r="I10" s="312">
        <v>140</v>
      </c>
      <c r="J10" s="296">
        <v>131</v>
      </c>
      <c r="K10" s="313">
        <f>SUM(F10:J10)</f>
        <v>655</v>
      </c>
      <c r="L10" s="296">
        <v>128</v>
      </c>
      <c r="M10" s="296">
        <v>129</v>
      </c>
      <c r="N10" s="296">
        <v>129</v>
      </c>
      <c r="O10" s="312">
        <v>142</v>
      </c>
      <c r="P10" s="314">
        <v>144</v>
      </c>
      <c r="Q10" s="313">
        <f>SUM(L10:P10)</f>
        <v>672</v>
      </c>
      <c r="R10" s="94">
        <v>140</v>
      </c>
      <c r="S10" s="316">
        <v>131</v>
      </c>
      <c r="T10" s="316">
        <v>126</v>
      </c>
      <c r="U10" s="312">
        <v>128</v>
      </c>
      <c r="V10" s="314">
        <v>144</v>
      </c>
      <c r="W10" s="317">
        <f>SUM(R10:V10)</f>
        <v>669</v>
      </c>
      <c r="X10" s="1"/>
      <c r="Y10" s="71"/>
      <c r="Z10" s="71"/>
      <c r="AA10" s="71"/>
      <c r="AB10" s="71"/>
      <c r="AC10" s="71"/>
      <c r="AD10" s="71"/>
    </row>
    <row r="11" spans="1:30" ht="18.600000000000001">
      <c r="A11" s="22"/>
      <c r="B11" s="330">
        <v>9</v>
      </c>
      <c r="C11" s="309" t="s">
        <v>19</v>
      </c>
      <c r="D11" s="310" t="s">
        <v>59</v>
      </c>
      <c r="E11" s="311">
        <f>SUM(F11:J11,L11:P11,R11:V11)</f>
        <v>1988</v>
      </c>
      <c r="F11" s="296">
        <v>129</v>
      </c>
      <c r="G11" s="296">
        <v>142</v>
      </c>
      <c r="H11" s="296">
        <v>125</v>
      </c>
      <c r="I11" s="312">
        <v>140</v>
      </c>
      <c r="J11" s="296">
        <v>119</v>
      </c>
      <c r="K11" s="313">
        <f>SUM(F11:J11)</f>
        <v>655</v>
      </c>
      <c r="L11" s="296">
        <v>129</v>
      </c>
      <c r="M11" s="296">
        <v>142</v>
      </c>
      <c r="N11" s="296">
        <v>143</v>
      </c>
      <c r="O11" s="312">
        <v>140</v>
      </c>
      <c r="P11" s="314">
        <v>144</v>
      </c>
      <c r="Q11" s="313">
        <f>SUM(L11:P11)</f>
        <v>698</v>
      </c>
      <c r="R11" s="314">
        <v>128</v>
      </c>
      <c r="S11" s="314">
        <v>141</v>
      </c>
      <c r="T11" s="316">
        <v>128</v>
      </c>
      <c r="U11" s="312">
        <v>123</v>
      </c>
      <c r="V11" s="314">
        <v>115</v>
      </c>
      <c r="W11" s="317">
        <f>SUM(R11:V11)</f>
        <v>635</v>
      </c>
      <c r="X11" s="1"/>
      <c r="Y11" s="71"/>
      <c r="Z11" s="71"/>
      <c r="AA11" s="71"/>
      <c r="AB11" s="71"/>
      <c r="AC11" s="71"/>
      <c r="AD11" s="71"/>
    </row>
    <row r="12" spans="1:30" ht="18.600000000000001">
      <c r="A12" s="22"/>
      <c r="B12" s="330">
        <v>10</v>
      </c>
      <c r="C12" s="309" t="s">
        <v>17</v>
      </c>
      <c r="D12" s="310">
        <v>45574</v>
      </c>
      <c r="E12" s="311">
        <f>SUM(F12:J12,L12:P12,R12:V12)</f>
        <v>1984</v>
      </c>
      <c r="F12" s="296">
        <v>129</v>
      </c>
      <c r="G12" s="296">
        <v>140</v>
      </c>
      <c r="H12" s="296">
        <v>131</v>
      </c>
      <c r="I12" s="312">
        <v>128</v>
      </c>
      <c r="J12" s="296">
        <v>132</v>
      </c>
      <c r="K12" s="313">
        <f>SUM(F12:J12)</f>
        <v>660</v>
      </c>
      <c r="L12" s="296">
        <v>140</v>
      </c>
      <c r="M12" s="296">
        <v>127</v>
      </c>
      <c r="N12" s="296">
        <v>140</v>
      </c>
      <c r="O12" s="312">
        <v>142</v>
      </c>
      <c r="P12" s="314">
        <v>133</v>
      </c>
      <c r="Q12" s="313">
        <f>SUM(L12:P12)</f>
        <v>682</v>
      </c>
      <c r="R12" s="94">
        <v>128</v>
      </c>
      <c r="S12" s="94">
        <v>131</v>
      </c>
      <c r="T12" s="94">
        <v>128</v>
      </c>
      <c r="U12" s="318">
        <v>127</v>
      </c>
      <c r="V12" s="314">
        <v>128</v>
      </c>
      <c r="W12" s="317">
        <f>SUM(R12:V12)</f>
        <v>642</v>
      </c>
      <c r="X12" s="1"/>
      <c r="Y12" s="71"/>
      <c r="Z12" s="71"/>
      <c r="AA12" s="71"/>
      <c r="AB12" s="71"/>
      <c r="AC12" s="71"/>
      <c r="AD12" s="71"/>
    </row>
    <row r="13" spans="1:30" ht="18.600000000000001">
      <c r="A13" s="22"/>
      <c r="B13" s="330">
        <v>11</v>
      </c>
      <c r="C13" s="309" t="s">
        <v>62</v>
      </c>
      <c r="D13" s="310">
        <v>45616</v>
      </c>
      <c r="E13" s="311">
        <f>SUM(F13:J13,L13:P13,R13:V13)</f>
        <v>1982</v>
      </c>
      <c r="F13" s="296">
        <v>113</v>
      </c>
      <c r="G13" s="296">
        <v>128</v>
      </c>
      <c r="H13" s="296">
        <v>133</v>
      </c>
      <c r="I13" s="312">
        <v>140</v>
      </c>
      <c r="J13" s="296">
        <v>115</v>
      </c>
      <c r="K13" s="313">
        <f>SUM(F13:J13)</f>
        <v>629</v>
      </c>
      <c r="L13" s="296">
        <v>140</v>
      </c>
      <c r="M13" s="296">
        <v>142</v>
      </c>
      <c r="N13" s="296">
        <v>130</v>
      </c>
      <c r="O13" s="312">
        <v>130</v>
      </c>
      <c r="P13" s="316">
        <v>128</v>
      </c>
      <c r="Q13" s="313">
        <f>SUM(L13:P13)</f>
        <v>670</v>
      </c>
      <c r="R13" s="94">
        <v>140</v>
      </c>
      <c r="S13" s="316">
        <v>131</v>
      </c>
      <c r="T13" s="316">
        <v>142</v>
      </c>
      <c r="U13" s="312">
        <v>127</v>
      </c>
      <c r="V13" s="314">
        <v>143</v>
      </c>
      <c r="W13" s="317">
        <f>SUM(R13:V13)</f>
        <v>683</v>
      </c>
      <c r="X13" s="1"/>
      <c r="Y13" s="71"/>
      <c r="Z13" s="71"/>
      <c r="AA13" s="71"/>
      <c r="AB13" s="71"/>
      <c r="AC13" s="71"/>
      <c r="AD13" s="71"/>
    </row>
    <row r="14" spans="1:30" ht="18.600000000000001">
      <c r="A14" s="22"/>
      <c r="B14" s="330">
        <v>12</v>
      </c>
      <c r="C14" s="309" t="s">
        <v>52</v>
      </c>
      <c r="D14" s="310">
        <v>45343</v>
      </c>
      <c r="E14" s="311">
        <f>SUM(F14:J14,L14:P14,R14:V14)</f>
        <v>1969</v>
      </c>
      <c r="F14" s="296">
        <v>121</v>
      </c>
      <c r="G14" s="296">
        <v>126</v>
      </c>
      <c r="H14" s="296">
        <v>128</v>
      </c>
      <c r="I14" s="312">
        <v>132</v>
      </c>
      <c r="J14" s="296">
        <v>135</v>
      </c>
      <c r="K14" s="313">
        <f>SUM(F14:J14)</f>
        <v>642</v>
      </c>
      <c r="L14" s="296">
        <v>132</v>
      </c>
      <c r="M14" s="296">
        <v>140</v>
      </c>
      <c r="N14" s="296">
        <v>105</v>
      </c>
      <c r="O14" s="312">
        <v>129</v>
      </c>
      <c r="P14" s="316">
        <v>140</v>
      </c>
      <c r="Q14" s="313">
        <f>SUM(L14:P14)</f>
        <v>646</v>
      </c>
      <c r="R14" s="94">
        <v>126</v>
      </c>
      <c r="S14" s="316">
        <v>140</v>
      </c>
      <c r="T14" s="316">
        <v>144</v>
      </c>
      <c r="U14" s="312">
        <v>140</v>
      </c>
      <c r="V14" s="314">
        <v>131</v>
      </c>
      <c r="W14" s="317">
        <f>SUM(R14:V14)</f>
        <v>681</v>
      </c>
      <c r="X14" s="1"/>
      <c r="Y14" s="71"/>
      <c r="Z14" s="71"/>
      <c r="AA14" s="71"/>
      <c r="AB14" s="71"/>
      <c r="AC14" s="71"/>
      <c r="AD14" s="71"/>
    </row>
    <row r="15" spans="1:30" ht="18.600000000000001">
      <c r="A15" s="22"/>
      <c r="B15" s="330">
        <v>13</v>
      </c>
      <c r="C15" s="309" t="s">
        <v>20</v>
      </c>
      <c r="D15" s="310">
        <v>45329</v>
      </c>
      <c r="E15" s="311">
        <f>SUM(F15:J15,L15:P15,R15:V15)</f>
        <v>1958</v>
      </c>
      <c r="F15" s="296">
        <v>128</v>
      </c>
      <c r="G15" s="296">
        <v>141</v>
      </c>
      <c r="H15" s="296">
        <v>115</v>
      </c>
      <c r="I15" s="312">
        <v>140</v>
      </c>
      <c r="J15" s="296">
        <v>127</v>
      </c>
      <c r="K15" s="313">
        <f>SUM(F15:J15)</f>
        <v>651</v>
      </c>
      <c r="L15" s="296">
        <v>144</v>
      </c>
      <c r="M15" s="296">
        <v>116</v>
      </c>
      <c r="N15" s="296">
        <v>129</v>
      </c>
      <c r="O15" s="312">
        <v>140</v>
      </c>
      <c r="P15" s="314">
        <v>129</v>
      </c>
      <c r="Q15" s="313">
        <f>SUM(L15:P15)</f>
        <v>658</v>
      </c>
      <c r="R15" s="316">
        <v>115</v>
      </c>
      <c r="S15" s="316">
        <v>127</v>
      </c>
      <c r="T15" s="316">
        <v>140</v>
      </c>
      <c r="U15" s="312">
        <v>140</v>
      </c>
      <c r="V15" s="314">
        <v>127</v>
      </c>
      <c r="W15" s="317">
        <f>SUM(R15:V15)</f>
        <v>649</v>
      </c>
      <c r="X15" s="1"/>
      <c r="Y15" s="71"/>
      <c r="Z15" s="71"/>
      <c r="AA15" s="71"/>
      <c r="AB15" s="71"/>
      <c r="AC15" s="71"/>
      <c r="AD15" s="71"/>
    </row>
    <row r="16" spans="1:30" ht="18.600000000000001">
      <c r="A16" s="22"/>
      <c r="B16" s="330">
        <v>14</v>
      </c>
      <c r="C16" s="309" t="s">
        <v>44</v>
      </c>
      <c r="D16" s="310">
        <v>45616</v>
      </c>
      <c r="E16" s="311">
        <f>SUM(F16:J16,L16:P16,R16:V16)</f>
        <v>1953</v>
      </c>
      <c r="F16" s="296">
        <v>133</v>
      </c>
      <c r="G16" s="296">
        <v>127</v>
      </c>
      <c r="H16" s="296">
        <v>140</v>
      </c>
      <c r="I16" s="296">
        <v>112</v>
      </c>
      <c r="J16" s="296">
        <v>128</v>
      </c>
      <c r="K16" s="313">
        <f>SUM(F16:J16)</f>
        <v>640</v>
      </c>
      <c r="L16" s="296">
        <v>131</v>
      </c>
      <c r="M16" s="296">
        <v>140</v>
      </c>
      <c r="N16" s="296">
        <v>128</v>
      </c>
      <c r="O16" s="296">
        <v>142</v>
      </c>
      <c r="P16" s="296">
        <v>132</v>
      </c>
      <c r="Q16" s="313">
        <f>SUM(L16:P16)</f>
        <v>673</v>
      </c>
      <c r="R16" s="94">
        <v>143</v>
      </c>
      <c r="S16" s="94">
        <v>133</v>
      </c>
      <c r="T16" s="94">
        <v>126</v>
      </c>
      <c r="U16" s="94">
        <v>126</v>
      </c>
      <c r="V16" s="94">
        <v>112</v>
      </c>
      <c r="W16" s="317">
        <f>SUM(R16:V16)</f>
        <v>640</v>
      </c>
      <c r="X16" s="1"/>
      <c r="Y16" s="71"/>
      <c r="Z16" s="71"/>
      <c r="AA16" s="71"/>
      <c r="AB16" s="71"/>
      <c r="AC16" s="71"/>
      <c r="AD16" s="71"/>
    </row>
    <row r="17" spans="1:30" ht="18.600000000000001">
      <c r="A17" s="22"/>
      <c r="B17" s="330">
        <v>15</v>
      </c>
      <c r="C17" s="309" t="s">
        <v>22</v>
      </c>
      <c r="D17" s="310">
        <v>45329</v>
      </c>
      <c r="E17" s="311">
        <f>SUM(F17:J17,L17:P17,R17:V17)</f>
        <v>1946</v>
      </c>
      <c r="F17" s="296">
        <v>126</v>
      </c>
      <c r="G17" s="296">
        <v>129</v>
      </c>
      <c r="H17" s="296">
        <v>114</v>
      </c>
      <c r="I17" s="312">
        <v>143</v>
      </c>
      <c r="J17" s="296">
        <v>128</v>
      </c>
      <c r="K17" s="313">
        <f>SUM(F17:J17)</f>
        <v>640</v>
      </c>
      <c r="L17" s="296">
        <v>140</v>
      </c>
      <c r="M17" s="296">
        <v>129</v>
      </c>
      <c r="N17" s="296">
        <v>128</v>
      </c>
      <c r="O17" s="312">
        <v>143</v>
      </c>
      <c r="P17" s="314">
        <v>126</v>
      </c>
      <c r="Q17" s="313">
        <f>SUM(L17:P17)</f>
        <v>666</v>
      </c>
      <c r="R17" s="94">
        <v>127</v>
      </c>
      <c r="S17" s="316">
        <v>128</v>
      </c>
      <c r="T17" s="316">
        <v>132</v>
      </c>
      <c r="U17" s="312">
        <v>140</v>
      </c>
      <c r="V17" s="314">
        <v>113</v>
      </c>
      <c r="W17" s="317">
        <f>SUM(R17:V17)</f>
        <v>640</v>
      </c>
      <c r="X17" s="1"/>
      <c r="Y17" s="71"/>
      <c r="Z17" s="71"/>
      <c r="AA17" s="71"/>
      <c r="AB17" s="71"/>
      <c r="AC17" s="71"/>
      <c r="AD17" s="71"/>
    </row>
    <row r="18" spans="1:30" ht="18.600000000000001">
      <c r="A18" s="22"/>
      <c r="B18" s="330">
        <v>16</v>
      </c>
      <c r="C18" s="309" t="s">
        <v>47</v>
      </c>
      <c r="D18" s="310">
        <v>45329</v>
      </c>
      <c r="E18" s="311">
        <f>SUM(F18:J18,L18:P18,R18:V18)</f>
        <v>1893</v>
      </c>
      <c r="F18" s="296">
        <v>129</v>
      </c>
      <c r="G18" s="296">
        <v>131</v>
      </c>
      <c r="H18" s="296">
        <v>128</v>
      </c>
      <c r="I18" s="312">
        <v>127</v>
      </c>
      <c r="J18" s="296">
        <v>111</v>
      </c>
      <c r="K18" s="313">
        <f>SUM(F18:J18)</f>
        <v>626</v>
      </c>
      <c r="L18" s="296">
        <v>132</v>
      </c>
      <c r="M18" s="296">
        <v>123</v>
      </c>
      <c r="N18" s="296">
        <v>118</v>
      </c>
      <c r="O18" s="312">
        <v>128</v>
      </c>
      <c r="P18" s="316">
        <v>117</v>
      </c>
      <c r="Q18" s="313">
        <f>SUM(L18:P18)</f>
        <v>618</v>
      </c>
      <c r="R18" s="94">
        <v>128</v>
      </c>
      <c r="S18" s="316">
        <v>126</v>
      </c>
      <c r="T18" s="316">
        <v>144</v>
      </c>
      <c r="U18" s="312">
        <v>127</v>
      </c>
      <c r="V18" s="314">
        <v>124</v>
      </c>
      <c r="W18" s="317">
        <f>SUM(R18:V18)</f>
        <v>649</v>
      </c>
      <c r="X18" s="1"/>
      <c r="Y18" s="71"/>
      <c r="Z18" s="71"/>
      <c r="AA18" s="71"/>
      <c r="AB18" s="71"/>
      <c r="AC18" s="71"/>
      <c r="AD18" s="71"/>
    </row>
    <row r="19" spans="1:30" ht="18.600000000000001">
      <c r="A19" s="22"/>
      <c r="B19" s="330">
        <v>17</v>
      </c>
      <c r="C19" s="309" t="s">
        <v>45</v>
      </c>
      <c r="D19" s="310">
        <v>45238</v>
      </c>
      <c r="E19" s="311">
        <f>SUM(F19:J19,L19:P19,R19:V19)</f>
        <v>1891</v>
      </c>
      <c r="F19" s="296">
        <v>112</v>
      </c>
      <c r="G19" s="296">
        <v>127</v>
      </c>
      <c r="H19" s="296">
        <v>128</v>
      </c>
      <c r="I19" s="296">
        <v>131</v>
      </c>
      <c r="J19" s="296">
        <v>120</v>
      </c>
      <c r="K19" s="313">
        <f>SUM(F19:J19)</f>
        <v>618</v>
      </c>
      <c r="L19" s="296">
        <v>140</v>
      </c>
      <c r="M19" s="296">
        <v>132</v>
      </c>
      <c r="N19" s="296">
        <v>125</v>
      </c>
      <c r="O19" s="296">
        <v>135</v>
      </c>
      <c r="P19" s="296">
        <v>124</v>
      </c>
      <c r="Q19" s="313">
        <f>SUM(L19:P19)</f>
        <v>656</v>
      </c>
      <c r="R19" s="94">
        <v>117</v>
      </c>
      <c r="S19" s="94">
        <v>124</v>
      </c>
      <c r="T19" s="94">
        <v>120</v>
      </c>
      <c r="U19" s="94">
        <v>128</v>
      </c>
      <c r="V19" s="94">
        <v>128</v>
      </c>
      <c r="W19" s="317">
        <f>SUM(R19:V19)</f>
        <v>617</v>
      </c>
      <c r="X19" s="1"/>
      <c r="Y19" s="71"/>
      <c r="Z19" s="71"/>
      <c r="AA19" s="71"/>
      <c r="AB19" s="71"/>
      <c r="AC19" s="71"/>
      <c r="AD19" s="71"/>
    </row>
    <row r="20" spans="1:30" ht="19.2">
      <c r="A20" s="22"/>
      <c r="B20" s="330">
        <v>18</v>
      </c>
      <c r="C20" s="319" t="s">
        <v>38</v>
      </c>
      <c r="D20" s="310">
        <v>45315</v>
      </c>
      <c r="E20" s="311">
        <f>SUM(F20:J20,L20:P20,R20:V20)</f>
        <v>1877</v>
      </c>
      <c r="F20" s="296">
        <v>121</v>
      </c>
      <c r="G20" s="296">
        <v>128</v>
      </c>
      <c r="H20" s="296">
        <v>130</v>
      </c>
      <c r="I20" s="296">
        <v>128</v>
      </c>
      <c r="J20" s="296">
        <v>131</v>
      </c>
      <c r="K20" s="313">
        <f>SUM(F20:J20)</f>
        <v>638</v>
      </c>
      <c r="L20" s="296">
        <v>127</v>
      </c>
      <c r="M20" s="296">
        <v>108</v>
      </c>
      <c r="N20" s="296">
        <v>124</v>
      </c>
      <c r="O20" s="296">
        <v>117</v>
      </c>
      <c r="P20" s="296">
        <v>131</v>
      </c>
      <c r="Q20" s="313">
        <f>SUM(L20:P20)</f>
        <v>607</v>
      </c>
      <c r="R20" s="296">
        <v>140</v>
      </c>
      <c r="S20" s="296">
        <v>120</v>
      </c>
      <c r="T20" s="296">
        <v>129</v>
      </c>
      <c r="U20" s="296">
        <v>126</v>
      </c>
      <c r="V20" s="296">
        <v>117</v>
      </c>
      <c r="W20" s="317">
        <f>SUM(R20:V20)</f>
        <v>632</v>
      </c>
      <c r="X20" s="1"/>
      <c r="Y20" s="71"/>
      <c r="Z20" s="71"/>
      <c r="AA20" s="71"/>
      <c r="AB20" s="71"/>
      <c r="AC20" s="71"/>
      <c r="AD20" s="71"/>
    </row>
    <row r="21" spans="1:30" ht="18.600000000000001">
      <c r="A21" s="22"/>
      <c r="B21" s="330">
        <v>19</v>
      </c>
      <c r="C21" s="309" t="s">
        <v>26</v>
      </c>
      <c r="D21" s="310">
        <v>45630</v>
      </c>
      <c r="E21" s="311">
        <f>SUM(F21:J21,L21:P21,R21:V21)</f>
        <v>1876</v>
      </c>
      <c r="F21" s="296">
        <v>111</v>
      </c>
      <c r="G21" s="296">
        <v>132</v>
      </c>
      <c r="H21" s="296">
        <v>124</v>
      </c>
      <c r="I21" s="312">
        <v>127</v>
      </c>
      <c r="J21" s="296">
        <v>131</v>
      </c>
      <c r="K21" s="313">
        <f>SUM(F21:J21)</f>
        <v>625</v>
      </c>
      <c r="L21" s="296">
        <v>123</v>
      </c>
      <c r="M21" s="296">
        <v>141</v>
      </c>
      <c r="N21" s="296">
        <v>120</v>
      </c>
      <c r="O21" s="312">
        <v>124</v>
      </c>
      <c r="P21" s="314">
        <v>126</v>
      </c>
      <c r="Q21" s="313">
        <f>SUM(L21:P21)</f>
        <v>634</v>
      </c>
      <c r="R21" s="94">
        <v>121</v>
      </c>
      <c r="S21" s="316">
        <v>115</v>
      </c>
      <c r="T21" s="316">
        <v>129</v>
      </c>
      <c r="U21" s="312">
        <v>125</v>
      </c>
      <c r="V21" s="314">
        <v>127</v>
      </c>
      <c r="W21" s="317">
        <f>SUM(R21:V21)</f>
        <v>617</v>
      </c>
      <c r="X21" s="1"/>
      <c r="Y21" s="71"/>
      <c r="Z21" s="71"/>
      <c r="AA21" s="71"/>
      <c r="AB21" s="71"/>
      <c r="AC21" s="71"/>
      <c r="AD21" s="71"/>
    </row>
    <row r="22" spans="1:30" ht="18.600000000000001">
      <c r="A22" s="22"/>
      <c r="B22" s="330">
        <v>20</v>
      </c>
      <c r="C22" s="309" t="s">
        <v>21</v>
      </c>
      <c r="D22" s="310">
        <v>45574</v>
      </c>
      <c r="E22" s="311">
        <f>SUM(F22:J22,L22:P22,R22:V22)</f>
        <v>1871</v>
      </c>
      <c r="F22" s="296">
        <v>117</v>
      </c>
      <c r="G22" s="296">
        <v>127</v>
      </c>
      <c r="H22" s="296">
        <v>112</v>
      </c>
      <c r="I22" s="312">
        <v>129</v>
      </c>
      <c r="J22" s="296">
        <v>130</v>
      </c>
      <c r="K22" s="313">
        <f>SUM(F22:J22)</f>
        <v>615</v>
      </c>
      <c r="L22" s="296">
        <v>127</v>
      </c>
      <c r="M22" s="296">
        <v>128</v>
      </c>
      <c r="N22" s="296">
        <v>123</v>
      </c>
      <c r="O22" s="312">
        <v>132</v>
      </c>
      <c r="P22" s="314">
        <v>127</v>
      </c>
      <c r="Q22" s="313">
        <f>SUM(L22:P22)</f>
        <v>637</v>
      </c>
      <c r="R22" s="94">
        <v>124</v>
      </c>
      <c r="S22" s="316">
        <v>124</v>
      </c>
      <c r="T22" s="316">
        <v>116</v>
      </c>
      <c r="U22" s="312">
        <v>140</v>
      </c>
      <c r="V22" s="314">
        <v>115</v>
      </c>
      <c r="W22" s="317">
        <f>SUM(R22:V22)</f>
        <v>619</v>
      </c>
      <c r="X22" s="1"/>
      <c r="Y22" s="71"/>
      <c r="Z22" s="71"/>
      <c r="AA22" s="71"/>
      <c r="AB22" s="71"/>
      <c r="AC22" s="71"/>
      <c r="AD22" s="71"/>
    </row>
    <row r="23" spans="1:30" ht="18.600000000000001">
      <c r="A23" s="22"/>
      <c r="B23" s="330">
        <v>21</v>
      </c>
      <c r="C23" s="309" t="s">
        <v>24</v>
      </c>
      <c r="D23" s="310">
        <v>45630</v>
      </c>
      <c r="E23" s="311">
        <f>SUM(F23:J23,L23:P23,R23:V23)</f>
        <v>1859</v>
      </c>
      <c r="F23" s="296">
        <v>124</v>
      </c>
      <c r="G23" s="296">
        <v>132</v>
      </c>
      <c r="H23" s="296">
        <v>140</v>
      </c>
      <c r="I23" s="312">
        <v>130</v>
      </c>
      <c r="J23" s="296">
        <v>108</v>
      </c>
      <c r="K23" s="313">
        <f>SUM(F23:J23)</f>
        <v>634</v>
      </c>
      <c r="L23" s="296">
        <v>128</v>
      </c>
      <c r="M23" s="296">
        <v>125</v>
      </c>
      <c r="N23" s="296">
        <v>127</v>
      </c>
      <c r="O23" s="312">
        <v>127</v>
      </c>
      <c r="P23" s="314">
        <v>127</v>
      </c>
      <c r="Q23" s="313">
        <f>SUM(L23:P23)</f>
        <v>634</v>
      </c>
      <c r="R23" s="94">
        <v>129</v>
      </c>
      <c r="S23" s="316">
        <v>93</v>
      </c>
      <c r="T23" s="316">
        <v>128</v>
      </c>
      <c r="U23" s="312">
        <v>116</v>
      </c>
      <c r="V23" s="314">
        <v>125</v>
      </c>
      <c r="W23" s="317">
        <f>SUM(R23:V23)</f>
        <v>591</v>
      </c>
      <c r="X23" s="1"/>
      <c r="Y23" s="71"/>
      <c r="Z23" s="71"/>
      <c r="AA23" s="71"/>
      <c r="AB23" s="71"/>
      <c r="AC23" s="71"/>
      <c r="AD23" s="71"/>
    </row>
    <row r="24" spans="1:30" ht="18.600000000000001">
      <c r="A24" s="22"/>
      <c r="B24" s="330">
        <v>22</v>
      </c>
      <c r="C24" s="309" t="s">
        <v>30</v>
      </c>
      <c r="D24" s="310">
        <v>45329</v>
      </c>
      <c r="E24" s="311">
        <f>SUM(F24:J24,L24:P24,R24:V24)</f>
        <v>1853</v>
      </c>
      <c r="F24" s="296">
        <v>128</v>
      </c>
      <c r="G24" s="296">
        <v>121</v>
      </c>
      <c r="H24" s="296">
        <v>124</v>
      </c>
      <c r="I24" s="312">
        <v>122</v>
      </c>
      <c r="J24" s="296">
        <v>129</v>
      </c>
      <c r="K24" s="313">
        <f>SUM(F24:J24)</f>
        <v>624</v>
      </c>
      <c r="L24" s="296">
        <v>127</v>
      </c>
      <c r="M24" s="296">
        <v>106</v>
      </c>
      <c r="N24" s="296">
        <v>126</v>
      </c>
      <c r="O24" s="312">
        <v>123</v>
      </c>
      <c r="P24" s="314">
        <v>128</v>
      </c>
      <c r="Q24" s="313">
        <f>SUM(L24:P24)</f>
        <v>610</v>
      </c>
      <c r="R24" s="94">
        <v>129</v>
      </c>
      <c r="S24" s="94">
        <v>111</v>
      </c>
      <c r="T24" s="94">
        <v>123</v>
      </c>
      <c r="U24" s="318">
        <v>126</v>
      </c>
      <c r="V24" s="314">
        <v>130</v>
      </c>
      <c r="W24" s="317">
        <f>SUM(R24:V24)</f>
        <v>619</v>
      </c>
      <c r="X24" s="1"/>
      <c r="Y24" s="71"/>
      <c r="Z24" s="71"/>
      <c r="AA24" s="71"/>
      <c r="AB24" s="71"/>
      <c r="AC24" s="71"/>
      <c r="AD24" s="71"/>
    </row>
    <row r="25" spans="1:30" ht="18.600000000000001">
      <c r="A25" s="22"/>
      <c r="B25" s="330">
        <v>23</v>
      </c>
      <c r="C25" s="309" t="s">
        <v>28</v>
      </c>
      <c r="D25" s="310">
        <v>45385</v>
      </c>
      <c r="E25" s="311">
        <f>SUM(F25:J25,L25:P25,R25:V25)</f>
        <v>1815</v>
      </c>
      <c r="F25" s="296">
        <v>113</v>
      </c>
      <c r="G25" s="296">
        <v>132</v>
      </c>
      <c r="H25" s="296">
        <v>127</v>
      </c>
      <c r="I25" s="312">
        <v>126</v>
      </c>
      <c r="J25" s="296">
        <v>114</v>
      </c>
      <c r="K25" s="313">
        <f>SUM(F25:J25)</f>
        <v>612</v>
      </c>
      <c r="L25" s="296">
        <v>115</v>
      </c>
      <c r="M25" s="296">
        <v>121</v>
      </c>
      <c r="N25" s="296">
        <v>123</v>
      </c>
      <c r="O25" s="312">
        <v>106</v>
      </c>
      <c r="P25" s="314">
        <v>122</v>
      </c>
      <c r="Q25" s="313">
        <f>SUM(L25:P25)</f>
        <v>587</v>
      </c>
      <c r="R25" s="94">
        <v>125</v>
      </c>
      <c r="S25" s="316">
        <v>131</v>
      </c>
      <c r="T25" s="316">
        <v>106</v>
      </c>
      <c r="U25" s="312">
        <v>126</v>
      </c>
      <c r="V25" s="314">
        <v>128</v>
      </c>
      <c r="W25" s="317">
        <f>SUM(R25:V25)</f>
        <v>616</v>
      </c>
      <c r="X25" s="1"/>
      <c r="Y25" s="71"/>
      <c r="Z25" s="71"/>
      <c r="AA25" s="71"/>
      <c r="AB25" s="71"/>
      <c r="AC25" s="71"/>
      <c r="AD25" s="71"/>
    </row>
    <row r="26" spans="1:30" ht="18.600000000000001">
      <c r="A26" s="22"/>
      <c r="B26" s="330">
        <v>24</v>
      </c>
      <c r="C26" s="309" t="s">
        <v>23</v>
      </c>
      <c r="D26" s="310">
        <v>45385</v>
      </c>
      <c r="E26" s="311">
        <f>SUM(F26:J26,L26:P26,R26:V26)</f>
        <v>1807</v>
      </c>
      <c r="F26" s="296">
        <v>127</v>
      </c>
      <c r="G26" s="296">
        <v>108</v>
      </c>
      <c r="H26" s="296">
        <v>128</v>
      </c>
      <c r="I26" s="312">
        <v>134</v>
      </c>
      <c r="J26" s="296">
        <v>124</v>
      </c>
      <c r="K26" s="313">
        <f>SUM(F26:J26)</f>
        <v>621</v>
      </c>
      <c r="L26" s="296">
        <v>100</v>
      </c>
      <c r="M26" s="296">
        <v>111</v>
      </c>
      <c r="N26" s="296">
        <v>123</v>
      </c>
      <c r="O26" s="312">
        <v>126</v>
      </c>
      <c r="P26" s="314">
        <v>121</v>
      </c>
      <c r="Q26" s="313">
        <f>SUM(L26:P26)</f>
        <v>581</v>
      </c>
      <c r="R26" s="94">
        <v>124</v>
      </c>
      <c r="S26" s="316">
        <v>110</v>
      </c>
      <c r="T26" s="316">
        <v>124</v>
      </c>
      <c r="U26" s="312">
        <v>124</v>
      </c>
      <c r="V26" s="314">
        <v>123</v>
      </c>
      <c r="W26" s="317">
        <f>SUM(R26:V26)</f>
        <v>605</v>
      </c>
      <c r="X26" s="1"/>
      <c r="Y26" s="71"/>
      <c r="Z26" s="71"/>
      <c r="AA26" s="71"/>
      <c r="AB26" s="71"/>
      <c r="AC26" s="71"/>
      <c r="AD26" s="71"/>
    </row>
    <row r="27" spans="1:30" ht="18.600000000000001">
      <c r="A27" s="22"/>
      <c r="B27" s="330">
        <v>25</v>
      </c>
      <c r="C27" s="309" t="s">
        <v>27</v>
      </c>
      <c r="D27" s="310">
        <v>45315</v>
      </c>
      <c r="E27" s="311">
        <f>SUM(F27:J27,L27:P27,R27:V27)</f>
        <v>1763</v>
      </c>
      <c r="F27" s="296">
        <v>120</v>
      </c>
      <c r="G27" s="296">
        <v>120</v>
      </c>
      <c r="H27" s="296">
        <v>109</v>
      </c>
      <c r="I27" s="312">
        <v>121</v>
      </c>
      <c r="J27" s="296">
        <v>104</v>
      </c>
      <c r="K27" s="313">
        <f>SUM(F27:J27)</f>
        <v>574</v>
      </c>
      <c r="L27" s="296">
        <v>126</v>
      </c>
      <c r="M27" s="296">
        <v>103</v>
      </c>
      <c r="N27" s="296">
        <v>128</v>
      </c>
      <c r="O27" s="312">
        <v>124</v>
      </c>
      <c r="P27" s="314">
        <v>123</v>
      </c>
      <c r="Q27" s="313">
        <f>SUM(L27:P27)</f>
        <v>604</v>
      </c>
      <c r="R27" s="94">
        <v>124</v>
      </c>
      <c r="S27" s="316">
        <v>123</v>
      </c>
      <c r="T27" s="316">
        <v>128</v>
      </c>
      <c r="U27" s="312">
        <v>109</v>
      </c>
      <c r="V27" s="314">
        <v>101</v>
      </c>
      <c r="W27" s="317">
        <f>SUM(R27:V27)</f>
        <v>585</v>
      </c>
      <c r="X27" s="1"/>
      <c r="Y27" s="71"/>
      <c r="Z27" s="71"/>
      <c r="AA27" s="71"/>
      <c r="AB27" s="71"/>
      <c r="AC27" s="71"/>
      <c r="AD27" s="71"/>
    </row>
    <row r="28" spans="1:30" ht="18.600000000000001">
      <c r="A28" s="22"/>
      <c r="B28" s="330">
        <v>26</v>
      </c>
      <c r="C28" s="309" t="s">
        <v>31</v>
      </c>
      <c r="D28" s="310">
        <v>45546</v>
      </c>
      <c r="E28" s="311">
        <f>SUM(F28:J28,L28:P28,R28:V28)</f>
        <v>1753</v>
      </c>
      <c r="F28" s="296">
        <v>101</v>
      </c>
      <c r="G28" s="296">
        <v>113</v>
      </c>
      <c r="H28" s="296">
        <v>108</v>
      </c>
      <c r="I28" s="312">
        <v>124</v>
      </c>
      <c r="J28" s="296">
        <v>125</v>
      </c>
      <c r="K28" s="313">
        <f>SUM(F28:J28)</f>
        <v>571</v>
      </c>
      <c r="L28" s="296">
        <v>96</v>
      </c>
      <c r="M28" s="296">
        <v>111</v>
      </c>
      <c r="N28" s="296">
        <v>126</v>
      </c>
      <c r="O28" s="312">
        <v>116</v>
      </c>
      <c r="P28" s="314">
        <v>126</v>
      </c>
      <c r="Q28" s="313">
        <f>SUM(L28:P28)</f>
        <v>575</v>
      </c>
      <c r="R28" s="314">
        <v>107</v>
      </c>
      <c r="S28" s="314">
        <v>128</v>
      </c>
      <c r="T28" s="316">
        <v>124</v>
      </c>
      <c r="U28" s="312">
        <v>123</v>
      </c>
      <c r="V28" s="314">
        <v>125</v>
      </c>
      <c r="W28" s="317">
        <f>SUM(R28:V28)</f>
        <v>607</v>
      </c>
      <c r="X28" s="1"/>
      <c r="Y28" s="71"/>
      <c r="Z28" s="71"/>
      <c r="AA28" s="71"/>
      <c r="AB28" s="71"/>
      <c r="AC28" s="71"/>
      <c r="AD28" s="71"/>
    </row>
    <row r="29" spans="1:30" ht="18.600000000000001">
      <c r="A29" s="22"/>
      <c r="B29" s="330">
        <v>27</v>
      </c>
      <c r="C29" s="309" t="s">
        <v>53</v>
      </c>
      <c r="D29" s="310">
        <v>45574</v>
      </c>
      <c r="E29" s="311">
        <f>SUM(F29:J29,L29:P29,R29:V29)</f>
        <v>1705</v>
      </c>
      <c r="F29" s="296">
        <v>111</v>
      </c>
      <c r="G29" s="296">
        <v>100</v>
      </c>
      <c r="H29" s="296">
        <v>93</v>
      </c>
      <c r="I29" s="312">
        <v>110</v>
      </c>
      <c r="J29" s="296">
        <v>123</v>
      </c>
      <c r="K29" s="313">
        <f>SUM(F29:J29)</f>
        <v>537</v>
      </c>
      <c r="L29" s="296">
        <v>120</v>
      </c>
      <c r="M29" s="296">
        <v>134</v>
      </c>
      <c r="N29" s="296">
        <v>124</v>
      </c>
      <c r="O29" s="296">
        <v>122</v>
      </c>
      <c r="P29" s="296">
        <v>109</v>
      </c>
      <c r="Q29" s="313">
        <f>SUM(L29:P29)</f>
        <v>609</v>
      </c>
      <c r="R29" s="94">
        <v>121</v>
      </c>
      <c r="S29" s="316">
        <v>98</v>
      </c>
      <c r="T29" s="316">
        <v>92</v>
      </c>
      <c r="U29" s="312">
        <v>124</v>
      </c>
      <c r="V29" s="314">
        <v>124</v>
      </c>
      <c r="W29" s="317">
        <f>SUM(R29:V29)</f>
        <v>559</v>
      </c>
      <c r="X29" s="1"/>
      <c r="Y29" s="71"/>
      <c r="Z29" s="71"/>
      <c r="AA29" s="71"/>
      <c r="AB29" s="71"/>
      <c r="AC29" s="71"/>
      <c r="AD29" s="71"/>
    </row>
    <row r="30" spans="1:30" ht="18.600000000000001">
      <c r="A30" s="22"/>
      <c r="B30" s="330">
        <v>28</v>
      </c>
      <c r="C30" s="309" t="s">
        <v>32</v>
      </c>
      <c r="D30" s="310">
        <v>45266</v>
      </c>
      <c r="E30" s="311">
        <f>SUM(F30:J30,L30:P30,R30:V30)</f>
        <v>1703</v>
      </c>
      <c r="F30" s="296">
        <v>122</v>
      </c>
      <c r="G30" s="296">
        <v>115</v>
      </c>
      <c r="H30" s="296">
        <v>110</v>
      </c>
      <c r="I30" s="312">
        <v>105</v>
      </c>
      <c r="J30" s="296">
        <v>120</v>
      </c>
      <c r="K30" s="313">
        <f>SUM(F30:J30)</f>
        <v>572</v>
      </c>
      <c r="L30" s="296">
        <v>107</v>
      </c>
      <c r="M30" s="296">
        <v>101</v>
      </c>
      <c r="N30" s="296">
        <v>95</v>
      </c>
      <c r="O30" s="312">
        <v>114</v>
      </c>
      <c r="P30" s="314">
        <v>109</v>
      </c>
      <c r="Q30" s="313">
        <f>SUM(L30:P30)</f>
        <v>526</v>
      </c>
      <c r="R30" s="316">
        <v>114</v>
      </c>
      <c r="S30" s="316">
        <v>121</v>
      </c>
      <c r="T30" s="316">
        <v>124</v>
      </c>
      <c r="U30" s="312">
        <v>120</v>
      </c>
      <c r="V30" s="314">
        <v>126</v>
      </c>
      <c r="W30" s="317">
        <f>SUM(R30:V30)</f>
        <v>605</v>
      </c>
      <c r="X30" s="1"/>
      <c r="Y30" s="71"/>
      <c r="Z30" s="71"/>
      <c r="AA30" s="71"/>
      <c r="AB30" s="71"/>
      <c r="AC30" s="71"/>
      <c r="AD30" s="71"/>
    </row>
    <row r="31" spans="1:30" ht="18.600000000000001">
      <c r="A31" s="22"/>
      <c r="B31" s="331">
        <v>29</v>
      </c>
      <c r="C31" s="320" t="s">
        <v>29</v>
      </c>
      <c r="D31" s="321">
        <v>45329</v>
      </c>
      <c r="E31" s="322">
        <f>SUM(F31:J31,L31:P31,R31:V31)</f>
        <v>1627</v>
      </c>
      <c r="F31" s="323">
        <v>104</v>
      </c>
      <c r="G31" s="323">
        <v>110</v>
      </c>
      <c r="H31" s="323">
        <v>107</v>
      </c>
      <c r="I31" s="324">
        <v>108</v>
      </c>
      <c r="J31" s="323">
        <v>90</v>
      </c>
      <c r="K31" s="325">
        <f>SUM(F31:J31)</f>
        <v>519</v>
      </c>
      <c r="L31" s="323">
        <v>104</v>
      </c>
      <c r="M31" s="323">
        <v>102</v>
      </c>
      <c r="N31" s="323">
        <v>110</v>
      </c>
      <c r="O31" s="324">
        <v>98</v>
      </c>
      <c r="P31" s="326">
        <v>114</v>
      </c>
      <c r="Q31" s="325">
        <f>SUM(L31:P31)</f>
        <v>528</v>
      </c>
      <c r="R31" s="326">
        <v>120</v>
      </c>
      <c r="S31" s="326">
        <v>123</v>
      </c>
      <c r="T31" s="326">
        <v>103</v>
      </c>
      <c r="U31" s="324">
        <v>107</v>
      </c>
      <c r="V31" s="327">
        <v>127</v>
      </c>
      <c r="W31" s="328">
        <f>SUM(R31:V31)</f>
        <v>580</v>
      </c>
      <c r="X31" s="1"/>
      <c r="Y31" s="71"/>
      <c r="Z31" s="71"/>
      <c r="AA31" s="71"/>
      <c r="AB31" s="71"/>
      <c r="AC31" s="71"/>
      <c r="AD31" s="71"/>
    </row>
    <row r="32" spans="1:30" ht="15" customHeight="1">
      <c r="A32" s="22"/>
      <c r="B32" s="49"/>
      <c r="C32" s="6"/>
      <c r="D32" s="18"/>
      <c r="E32" s="50"/>
      <c r="F32" s="16"/>
      <c r="G32" s="16"/>
      <c r="H32" s="16"/>
      <c r="I32" s="17"/>
      <c r="J32" s="16"/>
      <c r="K32" s="26"/>
      <c r="L32" s="16"/>
      <c r="M32" s="16"/>
      <c r="N32" s="16"/>
      <c r="O32" s="17"/>
      <c r="P32" s="19"/>
      <c r="Q32" s="26"/>
      <c r="R32" s="23"/>
      <c r="S32" s="19"/>
      <c r="T32" s="19"/>
      <c r="U32" s="17"/>
      <c r="V32" s="51"/>
      <c r="W32" s="50"/>
      <c r="X32" s="1"/>
      <c r="Y32" s="71"/>
      <c r="Z32" s="71"/>
      <c r="AA32" s="71"/>
      <c r="AB32" s="71"/>
      <c r="AC32" s="71"/>
      <c r="AD32" s="71"/>
    </row>
    <row r="33" spans="2:30" ht="18.600000000000001">
      <c r="B33" s="288"/>
      <c r="C33" s="288"/>
      <c r="D33" s="95"/>
      <c r="E33" s="95"/>
      <c r="F33" s="289"/>
      <c r="G33" s="289"/>
      <c r="H33" s="289"/>
      <c r="I33" s="95"/>
      <c r="J33" s="289"/>
      <c r="K33" s="289"/>
      <c r="L33" s="289"/>
      <c r="M33" s="289"/>
      <c r="N33" s="289"/>
      <c r="O33" s="95"/>
      <c r="P33" s="121"/>
      <c r="Q33" s="289"/>
      <c r="R33" s="289"/>
      <c r="S33" s="289"/>
      <c r="T33" s="289"/>
      <c r="U33" s="95"/>
      <c r="V33" s="71"/>
      <c r="W33" s="71"/>
      <c r="X33" s="71"/>
      <c r="Y33" s="71"/>
      <c r="Z33" s="71"/>
      <c r="AA33" s="71"/>
      <c r="AB33" s="71"/>
      <c r="AC33" s="71"/>
      <c r="AD33" s="71"/>
    </row>
    <row r="34" spans="2:30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2:30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2:30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2:30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2:30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2:30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2:30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2:30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2:30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2:30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2:30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2:30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2:30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2:30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2:30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2:30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2:30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2:30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2:30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2:30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2:30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2:30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2:30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2:30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</row>
    <row r="59" spans="2:30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2:30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2:30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2:30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</sheetData>
  <sortState xmlns:xlrd2="http://schemas.microsoft.com/office/spreadsheetml/2017/richdata2" ref="C3:W31">
    <sortCondition descending="1" ref="E3:E31"/>
  </sortState>
  <mergeCells count="1">
    <mergeCell ref="C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D7C-750B-4501-AED4-30B25DE43230}">
  <dimension ref="A1:H33"/>
  <sheetViews>
    <sheetView workbookViewId="0">
      <selection activeCell="K7" sqref="K7"/>
    </sheetView>
  </sheetViews>
  <sheetFormatPr defaultRowHeight="14.4"/>
  <cols>
    <col min="1" max="2" width="4.33203125" customWidth="1"/>
    <col min="3" max="3" width="26.77734375" customWidth="1"/>
    <col min="4" max="5" width="13.33203125" customWidth="1"/>
    <col min="6" max="6" width="18.109375" customWidth="1"/>
    <col min="7" max="7" width="8.88671875" customWidth="1"/>
    <col min="8" max="8" width="4.33203125" customWidth="1"/>
  </cols>
  <sheetData>
    <row r="1" spans="1:8" ht="13.95" customHeight="1">
      <c r="A1" s="22"/>
      <c r="B1" s="22"/>
      <c r="C1" s="22"/>
      <c r="D1" s="22"/>
      <c r="E1" s="22"/>
      <c r="F1" s="22"/>
      <c r="G1" s="22"/>
      <c r="H1" s="22"/>
    </row>
    <row r="2" spans="1:8" ht="17.399999999999999">
      <c r="A2" s="22"/>
      <c r="C2" s="53" t="s">
        <v>54</v>
      </c>
      <c r="D2" s="65" t="s">
        <v>55</v>
      </c>
      <c r="E2" s="68" t="s">
        <v>65</v>
      </c>
      <c r="F2" s="54" t="s">
        <v>56</v>
      </c>
      <c r="H2" s="22"/>
    </row>
    <row r="3" spans="1:8" ht="17.399999999999999">
      <c r="A3" s="22"/>
      <c r="D3" s="66"/>
      <c r="E3" s="69"/>
      <c r="H3" s="22"/>
    </row>
    <row r="4" spans="1:8" ht="17.399999999999999">
      <c r="A4" s="22"/>
      <c r="B4" s="332">
        <v>1</v>
      </c>
      <c r="C4" s="53" t="s">
        <v>62</v>
      </c>
      <c r="D4" s="67">
        <v>0</v>
      </c>
      <c r="E4" s="70">
        <v>127.99047619047619</v>
      </c>
      <c r="F4" s="55">
        <v>127.99047619047619</v>
      </c>
      <c r="G4" s="53" t="s">
        <v>57</v>
      </c>
      <c r="H4" s="22"/>
    </row>
    <row r="5" spans="1:8" ht="17.399999999999999">
      <c r="A5" s="22"/>
      <c r="B5" s="332">
        <v>2</v>
      </c>
      <c r="C5" s="53" t="s">
        <v>61</v>
      </c>
      <c r="D5" s="67">
        <v>0</v>
      </c>
      <c r="E5" s="70">
        <v>127.85714285714286</v>
      </c>
      <c r="F5" s="55">
        <v>127.85714285714286</v>
      </c>
      <c r="G5" s="53" t="s">
        <v>57</v>
      </c>
      <c r="H5" s="22"/>
    </row>
    <row r="6" spans="1:8" ht="17.399999999999999">
      <c r="A6" s="22"/>
      <c r="B6" s="332">
        <v>3</v>
      </c>
      <c r="C6" s="53" t="s">
        <v>10</v>
      </c>
      <c r="D6" s="67">
        <v>131.65</v>
      </c>
      <c r="E6" s="70">
        <v>136.57142857142858</v>
      </c>
      <c r="F6" s="55">
        <v>4.9214285714285779</v>
      </c>
      <c r="H6" s="22"/>
    </row>
    <row r="7" spans="1:8" ht="17.399999999999999">
      <c r="A7" s="22"/>
      <c r="B7" s="332">
        <v>4</v>
      </c>
      <c r="C7" s="53" t="s">
        <v>17</v>
      </c>
      <c r="D7" s="67">
        <v>125.83</v>
      </c>
      <c r="E7" s="70">
        <v>130.63809523809525</v>
      </c>
      <c r="F7" s="55">
        <v>4.8080952380952482</v>
      </c>
      <c r="H7" s="22"/>
    </row>
    <row r="8" spans="1:8" ht="17.399999999999999">
      <c r="A8" s="22"/>
      <c r="B8" s="332">
        <v>5</v>
      </c>
      <c r="C8" s="53" t="s">
        <v>26</v>
      </c>
      <c r="D8" s="67">
        <v>116.07</v>
      </c>
      <c r="E8" s="70">
        <v>120.06666666666666</v>
      </c>
      <c r="F8" s="55">
        <v>3.9966666666666697</v>
      </c>
      <c r="H8" s="22"/>
    </row>
    <row r="9" spans="1:8" ht="17.399999999999999">
      <c r="A9" s="22"/>
      <c r="B9" s="332">
        <v>6</v>
      </c>
      <c r="C9" s="53" t="s">
        <v>44</v>
      </c>
      <c r="D9" s="67">
        <v>123.7</v>
      </c>
      <c r="E9" s="70">
        <v>126.75</v>
      </c>
      <c r="F9" s="55">
        <v>3.0499999999999972</v>
      </c>
      <c r="H9" s="22"/>
    </row>
    <row r="10" spans="1:8" ht="17.399999999999999">
      <c r="A10" s="22"/>
      <c r="B10" s="332">
        <v>7</v>
      </c>
      <c r="C10" s="53" t="s">
        <v>31</v>
      </c>
      <c r="D10" s="67">
        <v>111.16</v>
      </c>
      <c r="E10" s="70">
        <v>114.02222222222223</v>
      </c>
      <c r="F10" s="55">
        <v>2.8622222222222291</v>
      </c>
      <c r="H10" s="22"/>
    </row>
    <row r="11" spans="1:8" ht="17.399999999999999">
      <c r="A11" s="22"/>
      <c r="B11" s="332">
        <v>8</v>
      </c>
      <c r="C11" s="53" t="s">
        <v>42</v>
      </c>
      <c r="D11" s="67">
        <v>136.62</v>
      </c>
      <c r="E11" s="70">
        <v>139.14444444444445</v>
      </c>
      <c r="F11" s="55">
        <v>2.5244444444444412</v>
      </c>
      <c r="H11" s="22"/>
    </row>
    <row r="12" spans="1:8" ht="17.399999999999999">
      <c r="A12" s="22"/>
      <c r="B12" s="332">
        <v>9</v>
      </c>
      <c r="C12" s="53" t="s">
        <v>24</v>
      </c>
      <c r="D12" s="67">
        <v>119.22</v>
      </c>
      <c r="E12" s="70">
        <v>121.53333333333333</v>
      </c>
      <c r="F12" s="55">
        <v>2.3133333333333326</v>
      </c>
      <c r="G12" s="53"/>
      <c r="H12" s="22"/>
    </row>
    <row r="13" spans="1:8" ht="17.399999999999999">
      <c r="A13" s="22"/>
      <c r="B13" s="332">
        <v>10</v>
      </c>
      <c r="C13" s="53" t="s">
        <v>47</v>
      </c>
      <c r="D13" s="67">
        <v>122.06</v>
      </c>
      <c r="E13" s="70">
        <v>124.07619047619048</v>
      </c>
      <c r="F13" s="55">
        <v>2.0161904761904736</v>
      </c>
      <c r="H13" s="22"/>
    </row>
    <row r="14" spans="1:8" ht="17.399999999999999">
      <c r="A14" s="22"/>
      <c r="B14" s="332">
        <v>11</v>
      </c>
      <c r="C14" s="53" t="s">
        <v>23</v>
      </c>
      <c r="D14" s="67">
        <v>113.95</v>
      </c>
      <c r="E14" s="70">
        <v>115.82857142857142</v>
      </c>
      <c r="F14" s="55">
        <v>1.8785714285714192</v>
      </c>
      <c r="H14" s="22"/>
    </row>
    <row r="15" spans="1:8" ht="17.399999999999999">
      <c r="A15" s="22"/>
      <c r="B15" s="332">
        <v>12</v>
      </c>
      <c r="C15" s="53" t="s">
        <v>22</v>
      </c>
      <c r="D15" s="67">
        <v>123.7</v>
      </c>
      <c r="E15" s="70">
        <v>125.48571428571428</v>
      </c>
      <c r="F15" s="55">
        <v>1.7857142857142776</v>
      </c>
      <c r="H15" s="22"/>
    </row>
    <row r="16" spans="1:8" ht="17.399999999999999">
      <c r="A16" s="22"/>
      <c r="B16" s="332">
        <v>13</v>
      </c>
      <c r="C16" s="53" t="s">
        <v>32</v>
      </c>
      <c r="D16" s="67">
        <v>106.18</v>
      </c>
      <c r="E16" s="70">
        <v>107.86666666666666</v>
      </c>
      <c r="F16" s="55">
        <v>1.6866666666666532</v>
      </c>
      <c r="H16" s="22"/>
    </row>
    <row r="17" spans="1:8" ht="17.399999999999999">
      <c r="A17" s="22"/>
      <c r="B17" s="332">
        <v>14</v>
      </c>
      <c r="C17" s="53" t="s">
        <v>53</v>
      </c>
      <c r="D17" s="67">
        <v>109.19</v>
      </c>
      <c r="E17" s="70">
        <v>110.7</v>
      </c>
      <c r="F17" s="55">
        <v>1.5100000000000051</v>
      </c>
      <c r="H17" s="22"/>
    </row>
    <row r="18" spans="1:8" ht="17.399999999999999">
      <c r="A18" s="22"/>
      <c r="B18" s="332">
        <v>15</v>
      </c>
      <c r="C18" s="53" t="s">
        <v>21</v>
      </c>
      <c r="D18" s="67">
        <v>118.9</v>
      </c>
      <c r="E18" s="70">
        <v>120.21904761904761</v>
      </c>
      <c r="F18" s="55">
        <v>1.319047619047609</v>
      </c>
      <c r="G18" s="53"/>
      <c r="H18" s="22"/>
    </row>
    <row r="19" spans="1:8" ht="17.399999999999999">
      <c r="A19" s="22"/>
      <c r="B19" s="332">
        <v>16</v>
      </c>
      <c r="C19" s="53" t="s">
        <v>37</v>
      </c>
      <c r="D19" s="67">
        <v>121.07</v>
      </c>
      <c r="E19" s="70">
        <v>122.34444444444445</v>
      </c>
      <c r="F19" s="55">
        <v>1.2744444444444554</v>
      </c>
      <c r="H19" s="22"/>
    </row>
    <row r="20" spans="1:8" ht="17.399999999999999">
      <c r="A20" s="22"/>
      <c r="B20" s="332">
        <v>17</v>
      </c>
      <c r="C20" s="53" t="s">
        <v>58</v>
      </c>
      <c r="D20" s="67">
        <v>140.5</v>
      </c>
      <c r="E20" s="70">
        <v>141.56</v>
      </c>
      <c r="F20" s="55">
        <v>1.0600000000000023</v>
      </c>
      <c r="H20" s="22"/>
    </row>
    <row r="21" spans="1:8" ht="17.399999999999999">
      <c r="A21" s="22"/>
      <c r="B21" s="332">
        <v>18</v>
      </c>
      <c r="C21" s="53" t="s">
        <v>18</v>
      </c>
      <c r="D21" s="67">
        <v>126.25</v>
      </c>
      <c r="E21" s="70">
        <v>127.03333333333333</v>
      </c>
      <c r="F21" s="55">
        <v>0.78333333333333144</v>
      </c>
      <c r="H21" s="22"/>
    </row>
    <row r="22" spans="1:8" ht="17.399999999999999">
      <c r="A22" s="22"/>
      <c r="B22" s="332">
        <v>19</v>
      </c>
      <c r="C22" s="53" t="s">
        <v>20</v>
      </c>
      <c r="D22" s="67">
        <v>125.55</v>
      </c>
      <c r="E22" s="70">
        <v>126.17777777777778</v>
      </c>
      <c r="F22" s="55">
        <v>0.62777777777777999</v>
      </c>
      <c r="H22" s="22"/>
    </row>
    <row r="23" spans="1:8" ht="17.399999999999999">
      <c r="A23" s="22"/>
      <c r="B23" s="332">
        <v>20</v>
      </c>
      <c r="C23" s="53" t="s">
        <v>27</v>
      </c>
      <c r="D23" s="67">
        <v>112.23</v>
      </c>
      <c r="E23" s="70">
        <v>112.85</v>
      </c>
      <c r="F23" s="55">
        <v>0.61999999999999034</v>
      </c>
      <c r="H23" s="22"/>
    </row>
    <row r="24" spans="1:8" ht="17.399999999999999">
      <c r="A24" s="22"/>
      <c r="B24" s="332">
        <v>21</v>
      </c>
      <c r="C24" s="53" t="s">
        <v>30</v>
      </c>
      <c r="D24" s="67">
        <v>116.63</v>
      </c>
      <c r="E24" s="70">
        <v>116.46666666666667</v>
      </c>
      <c r="F24" s="55">
        <v>-0.16333333333332689</v>
      </c>
      <c r="H24" s="22"/>
    </row>
    <row r="25" spans="1:8" ht="17.399999999999999">
      <c r="A25" s="22"/>
      <c r="B25" s="332">
        <v>22</v>
      </c>
      <c r="C25" s="53" t="s">
        <v>52</v>
      </c>
      <c r="D25" s="67">
        <v>127.24</v>
      </c>
      <c r="E25" s="70">
        <v>127.05555555555556</v>
      </c>
      <c r="F25" s="55">
        <v>-0.18444444444443775</v>
      </c>
      <c r="H25" s="22"/>
    </row>
    <row r="26" spans="1:8" ht="17.399999999999999">
      <c r="A26" s="22"/>
      <c r="B26" s="332">
        <v>23</v>
      </c>
      <c r="C26" s="53" t="s">
        <v>2</v>
      </c>
      <c r="D26" s="67">
        <v>130.16999999999999</v>
      </c>
      <c r="E26" s="70">
        <v>129.92380952380952</v>
      </c>
      <c r="F26" s="55">
        <v>-0.24619047619046341</v>
      </c>
      <c r="H26" s="22"/>
    </row>
    <row r="27" spans="1:8" ht="17.399999999999999">
      <c r="A27" s="22"/>
      <c r="B27" s="332">
        <v>24</v>
      </c>
      <c r="C27" s="53" t="s">
        <v>60</v>
      </c>
      <c r="D27" s="67">
        <v>128.12</v>
      </c>
      <c r="E27" s="70">
        <v>127.7</v>
      </c>
      <c r="F27" s="55">
        <v>-0.42000000000000171</v>
      </c>
      <c r="H27" s="22"/>
    </row>
    <row r="28" spans="1:8" ht="17.399999999999999">
      <c r="A28" s="22"/>
      <c r="B28" s="332">
        <v>25</v>
      </c>
      <c r="C28" s="53" t="s">
        <v>3</v>
      </c>
      <c r="D28" s="67">
        <v>130.08000000000001</v>
      </c>
      <c r="E28" s="70">
        <v>129.56190476190477</v>
      </c>
      <c r="F28" s="55">
        <v>-0.51809523809524194</v>
      </c>
      <c r="H28" s="22"/>
    </row>
    <row r="29" spans="1:8" ht="17.399999999999999">
      <c r="A29" s="22"/>
      <c r="B29" s="332">
        <v>26</v>
      </c>
      <c r="C29" s="53" t="s">
        <v>41</v>
      </c>
      <c r="D29" s="67">
        <v>136.65</v>
      </c>
      <c r="E29" s="70">
        <v>136.11111111111111</v>
      </c>
      <c r="F29" s="55">
        <v>-0.53888888888889142</v>
      </c>
      <c r="H29" s="22"/>
    </row>
    <row r="30" spans="1:8" ht="17.399999999999999">
      <c r="A30" s="22"/>
      <c r="B30" s="332">
        <v>27</v>
      </c>
      <c r="C30" s="53" t="s">
        <v>45</v>
      </c>
      <c r="D30" s="67">
        <v>123.25</v>
      </c>
      <c r="E30" s="70">
        <v>121.63809523809523</v>
      </c>
      <c r="F30" s="55">
        <v>-1.6119047619047677</v>
      </c>
      <c r="H30" s="22"/>
    </row>
    <row r="31" spans="1:8" ht="17.399999999999999">
      <c r="A31" s="22"/>
      <c r="B31" s="332">
        <v>28</v>
      </c>
      <c r="C31" s="53" t="s">
        <v>29</v>
      </c>
      <c r="D31" s="67">
        <v>107.05</v>
      </c>
      <c r="E31" s="70">
        <v>97.13333333333334</v>
      </c>
      <c r="F31" s="55">
        <v>-9.9166666666666572</v>
      </c>
      <c r="H31" s="22"/>
    </row>
    <row r="32" spans="1:8" ht="17.399999999999999">
      <c r="A32" s="22"/>
      <c r="B32" s="332">
        <v>29</v>
      </c>
      <c r="C32" s="53" t="s">
        <v>28</v>
      </c>
      <c r="D32" s="67">
        <v>116.2</v>
      </c>
      <c r="E32" s="70">
        <v>0</v>
      </c>
      <c r="F32" s="55">
        <v>-116.2</v>
      </c>
      <c r="H32" s="22"/>
    </row>
    <row r="33" spans="1:8" ht="13.95" customHeight="1">
      <c r="A33" s="22"/>
      <c r="B33" s="22"/>
      <c r="C33" s="22"/>
      <c r="D33" s="22"/>
      <c r="E33" s="22"/>
      <c r="F33" s="22"/>
      <c r="G33" s="22"/>
      <c r="H33" s="22"/>
    </row>
  </sheetData>
  <sortState xmlns:xlrd2="http://schemas.microsoft.com/office/spreadsheetml/2017/richdata2" ref="C4:G32">
    <sortCondition descending="1" ref="F4:F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Voorblad</vt:lpstr>
      <vt:lpstr>Daguitslag</vt:lpstr>
      <vt:lpstr>Persoonlijke score</vt:lpstr>
      <vt:lpstr>Tussenstand</vt:lpstr>
      <vt:lpstr>Punten</vt:lpstr>
      <vt:lpstr>stand op gemid</vt:lpstr>
      <vt:lpstr>Speciale score</vt:lpstr>
      <vt:lpstr>PR</vt:lpstr>
      <vt:lpstr>Oud en Nieuw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in 't Veld</dc:creator>
  <cp:lastModifiedBy>Wijnand Springintveld</cp:lastModifiedBy>
  <cp:lastPrinted>2022-10-18T12:56:32Z</cp:lastPrinted>
  <dcterms:created xsi:type="dcterms:W3CDTF">2020-09-18T09:37:10Z</dcterms:created>
  <dcterms:modified xsi:type="dcterms:W3CDTF">2024-12-05T06:55:52Z</dcterms:modified>
</cp:coreProperties>
</file>