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BBACF136-14A9-42D9-95BC-B1E857A54269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6" l="1"/>
  <c r="Q18" i="6"/>
  <c r="K18" i="6"/>
  <c r="E18" i="6"/>
  <c r="K3" i="6"/>
  <c r="W3" i="6" l="1"/>
  <c r="Q3" i="6"/>
  <c r="E3" i="6"/>
  <c r="H4" i="5"/>
  <c r="G4" i="5"/>
  <c r="F4" i="5"/>
  <c r="W10" i="6"/>
  <c r="Q10" i="6"/>
  <c r="K10" i="6"/>
  <c r="E10" i="6"/>
  <c r="D4" i="5"/>
  <c r="E19" i="6"/>
  <c r="K19" i="6"/>
  <c r="Q19" i="6"/>
  <c r="W19" i="6"/>
  <c r="W16" i="6"/>
  <c r="W20" i="6"/>
  <c r="Q16" i="6"/>
  <c r="Q20" i="6"/>
  <c r="K16" i="6"/>
  <c r="K20" i="6"/>
  <c r="E16" i="6"/>
  <c r="E20" i="6"/>
  <c r="W6" i="6" l="1"/>
  <c r="W13" i="6"/>
  <c r="W5" i="6"/>
  <c r="W9" i="6"/>
  <c r="W11" i="6"/>
  <c r="W12" i="6"/>
  <c r="W14" i="6"/>
  <c r="W8" i="6"/>
  <c r="W15" i="6"/>
  <c r="W24" i="6"/>
  <c r="W23" i="6"/>
  <c r="W17" i="6"/>
  <c r="W7" i="6"/>
  <c r="W21" i="6"/>
  <c r="W27" i="6"/>
  <c r="W26" i="6"/>
  <c r="W22" i="6"/>
  <c r="W28" i="6"/>
  <c r="W25" i="6"/>
  <c r="W31" i="6"/>
  <c r="W29" i="6"/>
  <c r="W32" i="6"/>
  <c r="W30" i="6"/>
  <c r="Q6" i="6"/>
  <c r="Q13" i="6"/>
  <c r="Q5" i="6"/>
  <c r="Q9" i="6"/>
  <c r="Q11" i="6"/>
  <c r="Q12" i="6"/>
  <c r="Q14" i="6"/>
  <c r="Q8" i="6"/>
  <c r="Q15" i="6"/>
  <c r="Q24" i="6"/>
  <c r="Q23" i="6"/>
  <c r="Q17" i="6"/>
  <c r="Q7" i="6"/>
  <c r="Q21" i="6"/>
  <c r="Q27" i="6"/>
  <c r="Q26" i="6"/>
  <c r="Q22" i="6"/>
  <c r="Q28" i="6"/>
  <c r="Q25" i="6"/>
  <c r="Q31" i="6"/>
  <c r="Q29" i="6"/>
  <c r="Q32" i="6"/>
  <c r="Q30" i="6"/>
  <c r="K6" i="6"/>
  <c r="K13" i="6"/>
  <c r="K5" i="6"/>
  <c r="K9" i="6"/>
  <c r="K11" i="6"/>
  <c r="K12" i="6"/>
  <c r="K14" i="6"/>
  <c r="K8" i="6"/>
  <c r="K15" i="6"/>
  <c r="K24" i="6"/>
  <c r="K23" i="6"/>
  <c r="K17" i="6"/>
  <c r="K7" i="6"/>
  <c r="K21" i="6"/>
  <c r="K27" i="6"/>
  <c r="K26" i="6"/>
  <c r="K22" i="6"/>
  <c r="K28" i="6"/>
  <c r="K25" i="6"/>
  <c r="K31" i="6"/>
  <c r="K29" i="6"/>
  <c r="K32" i="6"/>
  <c r="K30" i="6"/>
  <c r="W4" i="6"/>
  <c r="Q4" i="6"/>
  <c r="K4" i="6"/>
  <c r="E6" i="6"/>
  <c r="E13" i="6"/>
  <c r="E5" i="6"/>
  <c r="E9" i="6"/>
  <c r="E11" i="6"/>
  <c r="E12" i="6"/>
  <c r="E14" i="6"/>
  <c r="E8" i="6"/>
  <c r="E15" i="6"/>
  <c r="E24" i="6"/>
  <c r="E23" i="6"/>
  <c r="E17" i="6"/>
  <c r="E7" i="6"/>
  <c r="E21" i="6"/>
  <c r="E27" i="6"/>
  <c r="E26" i="6"/>
  <c r="E22" i="6"/>
  <c r="E28" i="6"/>
  <c r="E25" i="6"/>
  <c r="E31" i="6"/>
  <c r="E29" i="6"/>
  <c r="E32" i="6"/>
  <c r="E30" i="6"/>
  <c r="E4" i="6"/>
  <c r="S38" i="3"/>
  <c r="T38" i="3"/>
  <c r="E4" i="5" l="1"/>
</calcChain>
</file>

<file path=xl/sharedStrings.xml><?xml version="1.0" encoding="utf-8"?>
<sst xmlns="http://schemas.openxmlformats.org/spreadsheetml/2006/main" count="304" uniqueCount="73">
  <si>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</si>
  <si>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</si>
  <si>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</si>
  <si>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</si>
  <si>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</si>
  <si>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</si>
  <si>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</si>
  <si>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</si>
  <si>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</si>
  <si>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</si>
  <si>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</si>
  <si>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</si>
  <si>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</si>
  <si>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</si>
  <si>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</si>
  <si>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</si>
  <si>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</si>
  <si>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Paula van der Jagt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</si>
  <si>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</si>
  <si>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</si>
  <si>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</si>
  <si>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</si>
  <si>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</si>
  <si>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</si>
  <si>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</si>
  <si>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</si>
  <si>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</si>
  <si>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</si>
  <si>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</si>
  <si>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</si>
  <si>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</si>
  <si>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</si>
  <si>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</si>
  <si>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</si>
  <si>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</si>
  <si>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</si>
  <si>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</si>
  <si>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</si>
  <si>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</si>
  <si>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</si>
  <si>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</si>
  <si>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</si>
  <si>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</si>
  <si>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</si>
  <si>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</si>
  <si>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</si>
  <si>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</si>
  <si>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</si>
  <si>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</si>
  <si>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</si>
  <si>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</si>
  <si>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</si>
  <si>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</si>
  <si>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</si>
  <si>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</si>
  <si>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</si>
  <si>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</si>
  <si>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</si>
  <si>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</si>
  <si>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</si>
  <si>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</si>
  <si>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</si>
  <si>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</si>
  <si>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</si>
  <si>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</si>
  <si>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</si>
  <si>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</si>
  <si>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</si>
  <si>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</si>
  <si>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>Rob Vreeburg</t>
  </si>
  <si>
    <t>Peter van der Zalm †</t>
  </si>
  <si>
    <r>
      <t xml:space="preserve">Peter van der Zalm </t>
    </r>
    <r>
      <rPr>
        <b/>
        <sz val="12"/>
        <color rgb="FF000000"/>
        <rFont val="Aptos Narrow"/>
        <family val="2"/>
      </rPr>
      <t>†</t>
    </r>
  </si>
  <si>
    <t xml:space="preserve"> Daguitslag 2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</si>
</sst>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  <font>
      <b/>
      <sz val="12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45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14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V37" sqref="V3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J31" sqref="J31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2" t="s">
        <v>72</v>
      </c>
      <c r="C1" s="332"/>
      <c r="D1" s="332"/>
      <c r="E1" s="332"/>
      <c r="F1" s="332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40</v>
      </c>
      <c r="C3" s="77">
        <v>18</v>
      </c>
      <c r="D3" s="78">
        <v>2119</v>
      </c>
      <c r="E3" s="79">
        <v>141.26666666666668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58</v>
      </c>
      <c r="C4" s="77">
        <v>18</v>
      </c>
      <c r="D4" s="78">
        <v>1950</v>
      </c>
      <c r="E4" s="79">
        <v>130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56</v>
      </c>
      <c r="C5" s="77">
        <v>17</v>
      </c>
      <c r="D5" s="78">
        <v>2136</v>
      </c>
      <c r="E5" s="79">
        <v>142.4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68</v>
      </c>
      <c r="C6" s="77">
        <v>17</v>
      </c>
      <c r="D6" s="78">
        <v>2074</v>
      </c>
      <c r="E6" s="79">
        <v>138.26666666666668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59</v>
      </c>
      <c r="C7" s="80">
        <v>15</v>
      </c>
      <c r="D7" s="78">
        <v>2009</v>
      </c>
      <c r="E7" s="79">
        <v>133.93333333333334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57</v>
      </c>
      <c r="C8" s="77">
        <v>12</v>
      </c>
      <c r="D8" s="78">
        <v>1967</v>
      </c>
      <c r="E8" s="79">
        <v>131.13333333333333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39</v>
      </c>
      <c r="C9" s="77">
        <v>11</v>
      </c>
      <c r="D9" s="78">
        <v>2041</v>
      </c>
      <c r="E9" s="79">
        <v>136.06666666666666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2</v>
      </c>
      <c r="C10" s="77">
        <v>11</v>
      </c>
      <c r="D10" s="78">
        <v>1985</v>
      </c>
      <c r="E10" s="79">
        <v>132.33333333333334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17</v>
      </c>
      <c r="C11" s="77">
        <v>6</v>
      </c>
      <c r="D11" s="78">
        <v>1872</v>
      </c>
      <c r="E11" s="79">
        <v>124.8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3</v>
      </c>
      <c r="C12" s="77">
        <v>5</v>
      </c>
      <c r="D12" s="78">
        <v>1919</v>
      </c>
      <c r="E12" s="79">
        <v>127.93333333333334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50</v>
      </c>
      <c r="C13" s="77">
        <v>0</v>
      </c>
      <c r="D13" s="78">
        <v>0</v>
      </c>
      <c r="E13" s="79">
        <v>0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28" t="s">
        <v>5</v>
      </c>
      <c r="C14" s="73" t="s">
        <v>4</v>
      </c>
      <c r="D14" s="74" t="s">
        <v>9</v>
      </c>
      <c r="E14" s="75" t="s">
        <v>12</v>
      </c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19</v>
      </c>
      <c r="C15" s="80">
        <v>19</v>
      </c>
      <c r="D15" s="83">
        <v>1871</v>
      </c>
      <c r="E15" s="79">
        <v>124.73333333333333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69</v>
      </c>
      <c r="C16" s="77">
        <v>18</v>
      </c>
      <c r="D16" s="83">
        <v>1933</v>
      </c>
      <c r="E16" s="79">
        <v>128.86666666666667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20</v>
      </c>
      <c r="C17" s="77">
        <v>16</v>
      </c>
      <c r="D17" s="83">
        <v>1878</v>
      </c>
      <c r="E17" s="79">
        <v>125.2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45</v>
      </c>
      <c r="C18" s="77">
        <v>15</v>
      </c>
      <c r="D18" s="83">
        <v>1878</v>
      </c>
      <c r="E18" s="79">
        <v>125.2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35</v>
      </c>
      <c r="C19" s="80">
        <v>14</v>
      </c>
      <c r="D19" s="83">
        <v>1844</v>
      </c>
      <c r="E19" s="79">
        <v>122.93333333333334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18</v>
      </c>
      <c r="C20" s="80">
        <v>11</v>
      </c>
      <c r="D20" s="83">
        <v>1880</v>
      </c>
      <c r="E20" s="79">
        <v>125.33333333333333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22</v>
      </c>
      <c r="C21" s="80">
        <v>8</v>
      </c>
      <c r="D21" s="83">
        <v>1699</v>
      </c>
      <c r="E21" s="79">
        <v>113.26666666666667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43</v>
      </c>
      <c r="C22" s="80">
        <v>4</v>
      </c>
      <c r="D22" s="83">
        <v>1719</v>
      </c>
      <c r="E22" s="79">
        <v>114.6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9</v>
      </c>
      <c r="B23" s="76" t="s">
        <v>42</v>
      </c>
      <c r="C23" s="80">
        <v>0</v>
      </c>
      <c r="D23" s="83">
        <v>0</v>
      </c>
      <c r="E23" s="79">
        <v>0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9.2" hidden="1" customHeight="1">
      <c r="A24" s="101"/>
      <c r="B24" s="84"/>
      <c r="C24" s="85"/>
      <c r="D24" s="86"/>
      <c r="E24" s="87"/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3"/>
      <c r="B25" s="72" t="s">
        <v>23</v>
      </c>
      <c r="C25" s="73" t="s">
        <v>4</v>
      </c>
      <c r="D25" s="74" t="s">
        <v>9</v>
      </c>
      <c r="E25" s="75" t="s">
        <v>12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1</v>
      </c>
      <c r="B26" s="76" t="s">
        <v>28</v>
      </c>
      <c r="C26" s="77">
        <v>16</v>
      </c>
      <c r="D26" s="83">
        <v>1805</v>
      </c>
      <c r="E26" s="79">
        <v>120.33333333333333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2</v>
      </c>
      <c r="B27" s="76" t="s">
        <v>51</v>
      </c>
      <c r="C27" s="77">
        <v>15</v>
      </c>
      <c r="D27" s="83">
        <v>1639</v>
      </c>
      <c r="E27" s="79">
        <v>109.26666666666667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3</v>
      </c>
      <c r="B28" s="76" t="s">
        <v>24</v>
      </c>
      <c r="C28" s="77">
        <v>14</v>
      </c>
      <c r="D28" s="83">
        <v>1784</v>
      </c>
      <c r="E28" s="79">
        <v>118.93333333333334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4</v>
      </c>
      <c r="B29" s="76" t="s">
        <v>21</v>
      </c>
      <c r="C29" s="77">
        <v>13</v>
      </c>
      <c r="D29" s="83">
        <v>1742</v>
      </c>
      <c r="E29" s="79">
        <v>116.13333333333334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5</v>
      </c>
      <c r="B30" s="76" t="s">
        <v>25</v>
      </c>
      <c r="C30" s="77">
        <v>5</v>
      </c>
      <c r="D30" s="88">
        <v>1624</v>
      </c>
      <c r="E30" s="79">
        <v>108.26666666666667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6</v>
      </c>
      <c r="B31" s="76" t="s">
        <v>30</v>
      </c>
      <c r="C31" s="77">
        <v>5</v>
      </c>
      <c r="D31" s="88">
        <v>1521</v>
      </c>
      <c r="E31" s="79">
        <v>101.4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7</v>
      </c>
      <c r="B32" s="76" t="s">
        <v>29</v>
      </c>
      <c r="C32" s="77">
        <v>4</v>
      </c>
      <c r="D32" s="88">
        <v>1654</v>
      </c>
      <c r="E32" s="79">
        <v>110.26666666666667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8</v>
      </c>
      <c r="B33" s="76" t="s">
        <v>26</v>
      </c>
      <c r="C33" s="80">
        <v>0</v>
      </c>
      <c r="D33" s="88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9</v>
      </c>
      <c r="B34" s="76" t="s">
        <v>27</v>
      </c>
      <c r="C34" s="77">
        <v>0</v>
      </c>
      <c r="D34" s="83">
        <v>0</v>
      </c>
      <c r="E34" s="79">
        <v>0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5" customHeight="1">
      <c r="A35" s="101"/>
      <c r="B35" s="108"/>
      <c r="C35" s="109"/>
      <c r="D35" s="110"/>
      <c r="E35" s="111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89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1"/>
      <c r="C38" s="92"/>
      <c r="D38" s="93"/>
      <c r="E38" s="94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8.600000000000001">
      <c r="A39" s="90"/>
      <c r="B39" s="95"/>
      <c r="C39" s="96"/>
      <c r="D39" s="97"/>
      <c r="E39" s="9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9"/>
  <sheetViews>
    <sheetView workbookViewId="0">
      <selection activeCell="AB5" sqref="AB5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3" t="s">
        <v>6</v>
      </c>
      <c r="G1" s="333"/>
      <c r="H1" s="333"/>
      <c r="I1" s="36"/>
      <c r="J1" s="36"/>
      <c r="K1" s="37"/>
      <c r="L1" s="333" t="s">
        <v>7</v>
      </c>
      <c r="M1" s="333"/>
      <c r="N1" s="333"/>
      <c r="O1" s="36"/>
      <c r="P1" s="36"/>
      <c r="Q1" s="37"/>
      <c r="R1" s="333" t="s">
        <v>8</v>
      </c>
      <c r="S1" s="333"/>
      <c r="T1" s="333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56</v>
      </c>
      <c r="D3" s="135">
        <v>2136</v>
      </c>
      <c r="E3" s="136">
        <v>142.4</v>
      </c>
      <c r="F3" s="137">
        <v>148</v>
      </c>
      <c r="G3" s="137">
        <v>148</v>
      </c>
      <c r="H3" s="137">
        <v>132</v>
      </c>
      <c r="I3" s="137">
        <v>119</v>
      </c>
      <c r="J3" s="137">
        <v>148</v>
      </c>
      <c r="K3" s="135">
        <v>695</v>
      </c>
      <c r="L3" s="137">
        <v>144</v>
      </c>
      <c r="M3" s="137">
        <v>148</v>
      </c>
      <c r="N3" s="137">
        <v>144</v>
      </c>
      <c r="O3" s="137">
        <v>144</v>
      </c>
      <c r="P3" s="137">
        <v>145</v>
      </c>
      <c r="Q3" s="135">
        <v>725</v>
      </c>
      <c r="R3" s="330">
        <v>144</v>
      </c>
      <c r="S3" s="137">
        <v>148</v>
      </c>
      <c r="T3" s="137">
        <v>132</v>
      </c>
      <c r="U3" s="137">
        <v>144</v>
      </c>
      <c r="V3" s="137">
        <v>148</v>
      </c>
      <c r="W3" s="138">
        <v>716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40</v>
      </c>
      <c r="D4" s="113">
        <v>2119</v>
      </c>
      <c r="E4" s="114">
        <v>141.26666666666668</v>
      </c>
      <c r="F4" s="115">
        <v>148</v>
      </c>
      <c r="G4" s="115">
        <v>131</v>
      </c>
      <c r="H4" s="115">
        <v>143</v>
      </c>
      <c r="I4" s="115">
        <v>129</v>
      </c>
      <c r="J4" s="115">
        <v>140</v>
      </c>
      <c r="K4" s="113">
        <v>691</v>
      </c>
      <c r="L4" s="115">
        <v>140</v>
      </c>
      <c r="M4" s="115">
        <v>140</v>
      </c>
      <c r="N4" s="115">
        <v>140</v>
      </c>
      <c r="O4" s="115">
        <v>148</v>
      </c>
      <c r="P4" s="115">
        <v>144</v>
      </c>
      <c r="Q4" s="113">
        <v>712</v>
      </c>
      <c r="R4" s="343">
        <v>140</v>
      </c>
      <c r="S4" s="115">
        <v>148</v>
      </c>
      <c r="T4" s="115">
        <v>144</v>
      </c>
      <c r="U4" s="115">
        <v>144</v>
      </c>
      <c r="V4" s="115">
        <v>140</v>
      </c>
      <c r="W4" s="140">
        <v>716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68</v>
      </c>
      <c r="D5" s="113">
        <v>2074</v>
      </c>
      <c r="E5" s="114">
        <v>138.26666666666668</v>
      </c>
      <c r="F5" s="115">
        <v>132</v>
      </c>
      <c r="G5" s="115">
        <v>144</v>
      </c>
      <c r="H5" s="115">
        <v>143</v>
      </c>
      <c r="I5" s="115">
        <v>128</v>
      </c>
      <c r="J5" s="115">
        <v>128</v>
      </c>
      <c r="K5" s="113">
        <v>675</v>
      </c>
      <c r="L5" s="115">
        <v>133</v>
      </c>
      <c r="M5" s="115">
        <v>126</v>
      </c>
      <c r="N5" s="115">
        <v>144</v>
      </c>
      <c r="O5" s="115">
        <v>142</v>
      </c>
      <c r="P5" s="115">
        <v>140</v>
      </c>
      <c r="Q5" s="113">
        <v>685</v>
      </c>
      <c r="R5" s="116">
        <v>140</v>
      </c>
      <c r="S5" s="115">
        <v>146</v>
      </c>
      <c r="T5" s="115">
        <v>140</v>
      </c>
      <c r="U5" s="115">
        <v>144</v>
      </c>
      <c r="V5" s="115">
        <v>144</v>
      </c>
      <c r="W5" s="140">
        <v>714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39</v>
      </c>
      <c r="D6" s="113">
        <v>2041</v>
      </c>
      <c r="E6" s="114">
        <v>136.06666666666666</v>
      </c>
      <c r="F6" s="115">
        <v>123</v>
      </c>
      <c r="G6" s="115">
        <v>140</v>
      </c>
      <c r="H6" s="115">
        <v>144</v>
      </c>
      <c r="I6" s="115">
        <v>140</v>
      </c>
      <c r="J6" s="115">
        <v>140</v>
      </c>
      <c r="K6" s="113">
        <v>687</v>
      </c>
      <c r="L6" s="115">
        <v>103</v>
      </c>
      <c r="M6" s="115">
        <v>124</v>
      </c>
      <c r="N6" s="115">
        <v>128</v>
      </c>
      <c r="O6" s="115">
        <v>140</v>
      </c>
      <c r="P6" s="115">
        <v>147</v>
      </c>
      <c r="Q6" s="113">
        <v>642</v>
      </c>
      <c r="R6" s="116">
        <v>143</v>
      </c>
      <c r="S6" s="116">
        <v>141</v>
      </c>
      <c r="T6" s="116">
        <v>140</v>
      </c>
      <c r="U6" s="116">
        <v>140</v>
      </c>
      <c r="V6" s="115">
        <v>148</v>
      </c>
      <c r="W6" s="140">
        <v>712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59</v>
      </c>
      <c r="D7" s="113">
        <v>2009</v>
      </c>
      <c r="E7" s="114">
        <v>133.93333333333334</v>
      </c>
      <c r="F7" s="115">
        <v>103</v>
      </c>
      <c r="G7" s="115">
        <v>133</v>
      </c>
      <c r="H7" s="115">
        <v>127</v>
      </c>
      <c r="I7" s="115">
        <v>126</v>
      </c>
      <c r="J7" s="115">
        <v>127</v>
      </c>
      <c r="K7" s="113">
        <v>616</v>
      </c>
      <c r="L7" s="115">
        <v>140</v>
      </c>
      <c r="M7" s="115">
        <v>140</v>
      </c>
      <c r="N7" s="115">
        <v>127</v>
      </c>
      <c r="O7" s="115">
        <v>143</v>
      </c>
      <c r="P7" s="115">
        <v>140</v>
      </c>
      <c r="Q7" s="113">
        <v>690</v>
      </c>
      <c r="R7" s="116">
        <v>143</v>
      </c>
      <c r="S7" s="115">
        <v>144</v>
      </c>
      <c r="T7" s="115">
        <v>142</v>
      </c>
      <c r="U7" s="115">
        <v>130</v>
      </c>
      <c r="V7" s="115">
        <v>144</v>
      </c>
      <c r="W7" s="140">
        <v>703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2</v>
      </c>
      <c r="D8" s="113">
        <v>1985</v>
      </c>
      <c r="E8" s="114">
        <v>132.33333333333334</v>
      </c>
      <c r="F8" s="115">
        <v>129</v>
      </c>
      <c r="G8" s="115">
        <v>143</v>
      </c>
      <c r="H8" s="115">
        <v>127</v>
      </c>
      <c r="I8" s="115">
        <v>148</v>
      </c>
      <c r="J8" s="115">
        <v>126</v>
      </c>
      <c r="K8" s="113">
        <v>673</v>
      </c>
      <c r="L8" s="115">
        <v>128</v>
      </c>
      <c r="M8" s="115">
        <v>126</v>
      </c>
      <c r="N8" s="115">
        <v>140</v>
      </c>
      <c r="O8" s="115">
        <v>130</v>
      </c>
      <c r="P8" s="115">
        <v>128</v>
      </c>
      <c r="Q8" s="113">
        <v>652</v>
      </c>
      <c r="R8" s="115">
        <v>144</v>
      </c>
      <c r="S8" s="115">
        <v>131</v>
      </c>
      <c r="T8" s="115">
        <v>140</v>
      </c>
      <c r="U8" s="115">
        <v>123</v>
      </c>
      <c r="V8" s="115">
        <v>122</v>
      </c>
      <c r="W8" s="140">
        <v>660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57</v>
      </c>
      <c r="D9" s="113">
        <v>1967</v>
      </c>
      <c r="E9" s="114">
        <v>131.13333333333333</v>
      </c>
      <c r="F9" s="115">
        <v>122</v>
      </c>
      <c r="G9" s="115">
        <v>125</v>
      </c>
      <c r="H9" s="115">
        <v>132</v>
      </c>
      <c r="I9" s="115">
        <v>131</v>
      </c>
      <c r="J9" s="115">
        <v>143</v>
      </c>
      <c r="K9" s="113">
        <v>653</v>
      </c>
      <c r="L9" s="115">
        <v>129</v>
      </c>
      <c r="M9" s="115">
        <v>124</v>
      </c>
      <c r="N9" s="115">
        <v>128</v>
      </c>
      <c r="O9" s="115">
        <v>140</v>
      </c>
      <c r="P9" s="115">
        <v>128</v>
      </c>
      <c r="Q9" s="113">
        <v>649</v>
      </c>
      <c r="R9" s="115">
        <v>126</v>
      </c>
      <c r="S9" s="115">
        <v>128</v>
      </c>
      <c r="T9" s="115">
        <v>127</v>
      </c>
      <c r="U9" s="115">
        <v>140</v>
      </c>
      <c r="V9" s="115">
        <v>144</v>
      </c>
      <c r="W9" s="140">
        <v>665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58</v>
      </c>
      <c r="D10" s="113">
        <v>1950</v>
      </c>
      <c r="E10" s="114">
        <v>130</v>
      </c>
      <c r="F10" s="115">
        <v>131</v>
      </c>
      <c r="G10" s="115">
        <v>129</v>
      </c>
      <c r="H10" s="115">
        <v>128</v>
      </c>
      <c r="I10" s="115">
        <v>132</v>
      </c>
      <c r="J10" s="115">
        <v>128</v>
      </c>
      <c r="K10" s="113">
        <v>648</v>
      </c>
      <c r="L10" s="115">
        <v>127</v>
      </c>
      <c r="M10" s="115">
        <v>134</v>
      </c>
      <c r="N10" s="115">
        <v>119</v>
      </c>
      <c r="O10" s="115">
        <v>144</v>
      </c>
      <c r="P10" s="115">
        <v>112</v>
      </c>
      <c r="Q10" s="113">
        <v>636</v>
      </c>
      <c r="R10" s="116">
        <v>140</v>
      </c>
      <c r="S10" s="115">
        <v>128</v>
      </c>
      <c r="T10" s="115">
        <v>129</v>
      </c>
      <c r="U10" s="115">
        <v>140</v>
      </c>
      <c r="V10" s="115">
        <v>129</v>
      </c>
      <c r="W10" s="140">
        <v>666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69</v>
      </c>
      <c r="D11" s="113">
        <v>1933</v>
      </c>
      <c r="E11" s="114">
        <v>128.86666666666667</v>
      </c>
      <c r="F11" s="115">
        <v>129</v>
      </c>
      <c r="G11" s="115">
        <v>111</v>
      </c>
      <c r="H11" s="115">
        <v>129</v>
      </c>
      <c r="I11" s="115">
        <v>126</v>
      </c>
      <c r="J11" s="115">
        <v>131</v>
      </c>
      <c r="K11" s="113">
        <v>626</v>
      </c>
      <c r="L11" s="115">
        <v>127</v>
      </c>
      <c r="M11" s="115">
        <v>127</v>
      </c>
      <c r="N11" s="115">
        <v>129</v>
      </c>
      <c r="O11" s="115">
        <v>107</v>
      </c>
      <c r="P11" s="115">
        <v>144</v>
      </c>
      <c r="Q11" s="113">
        <v>634</v>
      </c>
      <c r="R11" s="116">
        <v>131</v>
      </c>
      <c r="S11" s="115">
        <v>140</v>
      </c>
      <c r="T11" s="115">
        <v>132</v>
      </c>
      <c r="U11" s="115">
        <v>143</v>
      </c>
      <c r="V11" s="115">
        <v>127</v>
      </c>
      <c r="W11" s="140">
        <v>673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3</v>
      </c>
      <c r="D12" s="113">
        <v>1919</v>
      </c>
      <c r="E12" s="114">
        <v>127.93333333333334</v>
      </c>
      <c r="F12" s="115">
        <v>126</v>
      </c>
      <c r="G12" s="115">
        <v>140</v>
      </c>
      <c r="H12" s="115">
        <v>125</v>
      </c>
      <c r="I12" s="115">
        <v>129</v>
      </c>
      <c r="J12" s="115">
        <v>124</v>
      </c>
      <c r="K12" s="113">
        <v>644</v>
      </c>
      <c r="L12" s="115">
        <v>109</v>
      </c>
      <c r="M12" s="115">
        <v>118</v>
      </c>
      <c r="N12" s="115">
        <v>131</v>
      </c>
      <c r="O12" s="115">
        <v>140</v>
      </c>
      <c r="P12" s="115">
        <v>127</v>
      </c>
      <c r="Q12" s="113">
        <v>625</v>
      </c>
      <c r="R12" s="115">
        <v>116</v>
      </c>
      <c r="S12" s="115">
        <v>124</v>
      </c>
      <c r="T12" s="115">
        <v>140</v>
      </c>
      <c r="U12" s="115">
        <v>127</v>
      </c>
      <c r="V12" s="115">
        <v>143</v>
      </c>
      <c r="W12" s="140">
        <v>650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18</v>
      </c>
      <c r="D13" s="113">
        <v>1880</v>
      </c>
      <c r="E13" s="114">
        <v>125.33333333333333</v>
      </c>
      <c r="F13" s="115">
        <v>126</v>
      </c>
      <c r="G13" s="115">
        <v>129</v>
      </c>
      <c r="H13" s="115">
        <v>127</v>
      </c>
      <c r="I13" s="115">
        <v>109</v>
      </c>
      <c r="J13" s="115">
        <v>131</v>
      </c>
      <c r="K13" s="113">
        <v>622</v>
      </c>
      <c r="L13" s="115">
        <v>128</v>
      </c>
      <c r="M13" s="115">
        <v>128</v>
      </c>
      <c r="N13" s="115">
        <v>108</v>
      </c>
      <c r="O13" s="115">
        <v>131</v>
      </c>
      <c r="P13" s="115">
        <v>136</v>
      </c>
      <c r="Q13" s="113">
        <v>631</v>
      </c>
      <c r="R13" s="116">
        <v>126</v>
      </c>
      <c r="S13" s="115">
        <v>126</v>
      </c>
      <c r="T13" s="115">
        <v>120</v>
      </c>
      <c r="U13" s="115">
        <v>123</v>
      </c>
      <c r="V13" s="115">
        <v>132</v>
      </c>
      <c r="W13" s="140">
        <v>627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20</v>
      </c>
      <c r="D14" s="113">
        <v>1878</v>
      </c>
      <c r="E14" s="114">
        <v>125.2</v>
      </c>
      <c r="F14" s="115">
        <v>110</v>
      </c>
      <c r="G14" s="115">
        <v>110</v>
      </c>
      <c r="H14" s="115">
        <v>127</v>
      </c>
      <c r="I14" s="115">
        <v>125</v>
      </c>
      <c r="J14" s="115">
        <v>128</v>
      </c>
      <c r="K14" s="113">
        <v>600</v>
      </c>
      <c r="L14" s="115">
        <v>126</v>
      </c>
      <c r="M14" s="115">
        <v>126</v>
      </c>
      <c r="N14" s="115">
        <v>127</v>
      </c>
      <c r="O14" s="115">
        <v>142</v>
      </c>
      <c r="P14" s="115">
        <v>140</v>
      </c>
      <c r="Q14" s="113">
        <v>661</v>
      </c>
      <c r="R14" s="115">
        <v>126</v>
      </c>
      <c r="S14" s="115">
        <v>115</v>
      </c>
      <c r="T14" s="115">
        <v>126</v>
      </c>
      <c r="U14" s="115">
        <v>128</v>
      </c>
      <c r="V14" s="115">
        <v>122</v>
      </c>
      <c r="W14" s="140">
        <v>617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45</v>
      </c>
      <c r="D15" s="113">
        <v>1878</v>
      </c>
      <c r="E15" s="114">
        <v>125.2</v>
      </c>
      <c r="F15" s="115">
        <v>107</v>
      </c>
      <c r="G15" s="115">
        <v>106</v>
      </c>
      <c r="H15" s="115">
        <v>126</v>
      </c>
      <c r="I15" s="115">
        <v>127</v>
      </c>
      <c r="J15" s="115">
        <v>140</v>
      </c>
      <c r="K15" s="113">
        <v>606</v>
      </c>
      <c r="L15" s="115">
        <v>122</v>
      </c>
      <c r="M15" s="115">
        <v>140</v>
      </c>
      <c r="N15" s="115">
        <v>129</v>
      </c>
      <c r="O15" s="115">
        <v>128</v>
      </c>
      <c r="P15" s="115">
        <v>144</v>
      </c>
      <c r="Q15" s="113">
        <v>663</v>
      </c>
      <c r="R15" s="115">
        <v>122</v>
      </c>
      <c r="S15" s="115">
        <v>104</v>
      </c>
      <c r="T15" s="115">
        <v>129</v>
      </c>
      <c r="U15" s="115">
        <v>126</v>
      </c>
      <c r="V15" s="115">
        <v>128</v>
      </c>
      <c r="W15" s="140">
        <v>609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17</v>
      </c>
      <c r="D16" s="113">
        <v>1872</v>
      </c>
      <c r="E16" s="114">
        <v>124.8</v>
      </c>
      <c r="F16" s="115">
        <v>125</v>
      </c>
      <c r="G16" s="115">
        <v>129</v>
      </c>
      <c r="H16" s="115">
        <v>121</v>
      </c>
      <c r="I16" s="115">
        <v>120</v>
      </c>
      <c r="J16" s="115">
        <v>130</v>
      </c>
      <c r="K16" s="113">
        <v>625</v>
      </c>
      <c r="L16" s="115">
        <v>124</v>
      </c>
      <c r="M16" s="115">
        <v>126</v>
      </c>
      <c r="N16" s="115">
        <v>115</v>
      </c>
      <c r="O16" s="115">
        <v>131</v>
      </c>
      <c r="P16" s="115">
        <v>126</v>
      </c>
      <c r="Q16" s="113">
        <v>622</v>
      </c>
      <c r="R16" s="116">
        <v>116</v>
      </c>
      <c r="S16" s="115">
        <v>127</v>
      </c>
      <c r="T16" s="115">
        <v>127</v>
      </c>
      <c r="U16" s="115">
        <v>126</v>
      </c>
      <c r="V16" s="115">
        <v>129</v>
      </c>
      <c r="W16" s="140">
        <v>625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19</v>
      </c>
      <c r="D17" s="113">
        <v>1871</v>
      </c>
      <c r="E17" s="114">
        <v>124.73333333333333</v>
      </c>
      <c r="F17" s="115">
        <v>107</v>
      </c>
      <c r="G17" s="115">
        <v>123</v>
      </c>
      <c r="H17" s="115">
        <v>125</v>
      </c>
      <c r="I17" s="115">
        <v>125</v>
      </c>
      <c r="J17" s="115">
        <v>126</v>
      </c>
      <c r="K17" s="113">
        <v>606</v>
      </c>
      <c r="L17" s="115">
        <v>122</v>
      </c>
      <c r="M17" s="115">
        <v>127</v>
      </c>
      <c r="N17" s="115">
        <v>127</v>
      </c>
      <c r="O17" s="115">
        <v>120</v>
      </c>
      <c r="P17" s="115">
        <v>120</v>
      </c>
      <c r="Q17" s="113">
        <v>616</v>
      </c>
      <c r="R17" s="115">
        <v>127</v>
      </c>
      <c r="S17" s="115">
        <v>140</v>
      </c>
      <c r="T17" s="115">
        <v>127</v>
      </c>
      <c r="U17" s="115">
        <v>130</v>
      </c>
      <c r="V17" s="115">
        <v>125</v>
      </c>
      <c r="W17" s="140">
        <v>649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35</v>
      </c>
      <c r="D18" s="113">
        <v>1844</v>
      </c>
      <c r="E18" s="114">
        <v>122.93333333333334</v>
      </c>
      <c r="F18" s="115">
        <v>145</v>
      </c>
      <c r="G18" s="115">
        <v>126</v>
      </c>
      <c r="H18" s="115">
        <v>117</v>
      </c>
      <c r="I18" s="115">
        <v>115</v>
      </c>
      <c r="J18" s="115">
        <v>124</v>
      </c>
      <c r="K18" s="113">
        <v>627</v>
      </c>
      <c r="L18" s="115">
        <v>117</v>
      </c>
      <c r="M18" s="115">
        <v>123</v>
      </c>
      <c r="N18" s="115">
        <v>113</v>
      </c>
      <c r="O18" s="115">
        <v>129</v>
      </c>
      <c r="P18" s="115">
        <v>115</v>
      </c>
      <c r="Q18" s="113">
        <v>597</v>
      </c>
      <c r="R18" s="115">
        <v>126</v>
      </c>
      <c r="S18" s="115">
        <v>127</v>
      </c>
      <c r="T18" s="115">
        <v>129</v>
      </c>
      <c r="U18" s="115">
        <v>113</v>
      </c>
      <c r="V18" s="115">
        <v>125</v>
      </c>
      <c r="W18" s="140">
        <v>620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28</v>
      </c>
      <c r="D19" s="113">
        <v>1805</v>
      </c>
      <c r="E19" s="114">
        <v>120.33333333333333</v>
      </c>
      <c r="F19" s="115">
        <v>118</v>
      </c>
      <c r="G19" s="115">
        <v>120</v>
      </c>
      <c r="H19" s="115">
        <v>129</v>
      </c>
      <c r="I19" s="115">
        <v>124</v>
      </c>
      <c r="J19" s="115">
        <v>124</v>
      </c>
      <c r="K19" s="113">
        <v>615</v>
      </c>
      <c r="L19" s="115">
        <v>116</v>
      </c>
      <c r="M19" s="115">
        <v>123</v>
      </c>
      <c r="N19" s="115">
        <v>93</v>
      </c>
      <c r="O19" s="115">
        <v>128</v>
      </c>
      <c r="P19" s="115">
        <v>130</v>
      </c>
      <c r="Q19" s="113">
        <v>590</v>
      </c>
      <c r="R19" s="116">
        <v>109</v>
      </c>
      <c r="S19" s="115">
        <v>126</v>
      </c>
      <c r="T19" s="115">
        <v>124</v>
      </c>
      <c r="U19" s="115">
        <v>110</v>
      </c>
      <c r="V19" s="115">
        <v>131</v>
      </c>
      <c r="W19" s="140">
        <v>600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24</v>
      </c>
      <c r="D20" s="113">
        <v>1784</v>
      </c>
      <c r="E20" s="114">
        <v>118.93333333333334</v>
      </c>
      <c r="F20" s="115">
        <v>103</v>
      </c>
      <c r="G20" s="115">
        <v>127</v>
      </c>
      <c r="H20" s="115">
        <v>121</v>
      </c>
      <c r="I20" s="115">
        <v>101</v>
      </c>
      <c r="J20" s="115">
        <v>130</v>
      </c>
      <c r="K20" s="113">
        <v>582</v>
      </c>
      <c r="L20" s="115">
        <v>112</v>
      </c>
      <c r="M20" s="115">
        <v>124</v>
      </c>
      <c r="N20" s="115">
        <v>127</v>
      </c>
      <c r="O20" s="115">
        <v>126</v>
      </c>
      <c r="P20" s="115">
        <v>140</v>
      </c>
      <c r="Q20" s="113">
        <v>629</v>
      </c>
      <c r="R20" s="116">
        <v>110</v>
      </c>
      <c r="S20" s="116">
        <v>124</v>
      </c>
      <c r="T20" s="116">
        <v>101</v>
      </c>
      <c r="U20" s="116">
        <v>113</v>
      </c>
      <c r="V20" s="115">
        <v>125</v>
      </c>
      <c r="W20" s="140">
        <v>573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21</v>
      </c>
      <c r="D21" s="113">
        <v>1742</v>
      </c>
      <c r="E21" s="114">
        <v>116.13333333333334</v>
      </c>
      <c r="F21" s="115">
        <v>107</v>
      </c>
      <c r="G21" s="115">
        <v>106</v>
      </c>
      <c r="H21" s="115">
        <v>111</v>
      </c>
      <c r="I21" s="115">
        <v>106</v>
      </c>
      <c r="J21" s="115">
        <v>126</v>
      </c>
      <c r="K21" s="113">
        <v>556</v>
      </c>
      <c r="L21" s="115">
        <v>122</v>
      </c>
      <c r="M21" s="115">
        <v>126</v>
      </c>
      <c r="N21" s="115">
        <v>104</v>
      </c>
      <c r="O21" s="115">
        <v>120</v>
      </c>
      <c r="P21" s="115">
        <v>127</v>
      </c>
      <c r="Q21" s="113">
        <v>599</v>
      </c>
      <c r="R21" s="115">
        <v>115</v>
      </c>
      <c r="S21" s="115">
        <v>126</v>
      </c>
      <c r="T21" s="115">
        <v>95</v>
      </c>
      <c r="U21" s="115">
        <v>111</v>
      </c>
      <c r="V21" s="115">
        <v>140</v>
      </c>
      <c r="W21" s="140">
        <v>587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43</v>
      </c>
      <c r="D22" s="113">
        <v>1719</v>
      </c>
      <c r="E22" s="114">
        <v>114.6</v>
      </c>
      <c r="F22" s="115">
        <v>122</v>
      </c>
      <c r="G22" s="115">
        <v>121</v>
      </c>
      <c r="H22" s="115">
        <v>122</v>
      </c>
      <c r="I22" s="115">
        <v>98</v>
      </c>
      <c r="J22" s="115">
        <v>128</v>
      </c>
      <c r="K22" s="113">
        <v>591</v>
      </c>
      <c r="L22" s="115">
        <v>117</v>
      </c>
      <c r="M22" s="115">
        <v>93</v>
      </c>
      <c r="N22" s="115">
        <v>129</v>
      </c>
      <c r="O22" s="115">
        <v>103</v>
      </c>
      <c r="P22" s="115">
        <v>125</v>
      </c>
      <c r="Q22" s="113">
        <v>567</v>
      </c>
      <c r="R22" s="116">
        <v>115</v>
      </c>
      <c r="S22" s="115">
        <v>129</v>
      </c>
      <c r="T22" s="115">
        <v>109</v>
      </c>
      <c r="U22" s="115">
        <v>104</v>
      </c>
      <c r="V22" s="115">
        <v>104</v>
      </c>
      <c r="W22" s="140">
        <v>561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22</v>
      </c>
      <c r="D23" s="113">
        <v>1699</v>
      </c>
      <c r="E23" s="114">
        <v>113.26666666666667</v>
      </c>
      <c r="F23" s="115">
        <v>86</v>
      </c>
      <c r="G23" s="115">
        <v>103</v>
      </c>
      <c r="H23" s="115">
        <v>100</v>
      </c>
      <c r="I23" s="115">
        <v>126</v>
      </c>
      <c r="J23" s="115">
        <v>124</v>
      </c>
      <c r="K23" s="113">
        <v>539</v>
      </c>
      <c r="L23" s="115">
        <v>84</v>
      </c>
      <c r="M23" s="115">
        <v>120</v>
      </c>
      <c r="N23" s="115">
        <v>123</v>
      </c>
      <c r="O23" s="115">
        <v>125</v>
      </c>
      <c r="P23" s="115">
        <v>126</v>
      </c>
      <c r="Q23" s="113">
        <v>578</v>
      </c>
      <c r="R23" s="116">
        <v>144</v>
      </c>
      <c r="S23" s="115">
        <v>92</v>
      </c>
      <c r="T23" s="115">
        <v>129</v>
      </c>
      <c r="U23" s="115">
        <v>106</v>
      </c>
      <c r="V23" s="115">
        <v>111</v>
      </c>
      <c r="W23" s="140">
        <v>582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29</v>
      </c>
      <c r="D24" s="113">
        <v>1654</v>
      </c>
      <c r="E24" s="114">
        <v>110.26666666666667</v>
      </c>
      <c r="F24" s="115">
        <v>109</v>
      </c>
      <c r="G24" s="115">
        <v>122</v>
      </c>
      <c r="H24" s="115">
        <v>104</v>
      </c>
      <c r="I24" s="115">
        <v>123</v>
      </c>
      <c r="J24" s="115">
        <v>123</v>
      </c>
      <c r="K24" s="113">
        <v>581</v>
      </c>
      <c r="L24" s="115">
        <v>106</v>
      </c>
      <c r="M24" s="115">
        <v>110</v>
      </c>
      <c r="N24" s="115">
        <v>107</v>
      </c>
      <c r="O24" s="115">
        <v>108</v>
      </c>
      <c r="P24" s="115">
        <v>108</v>
      </c>
      <c r="Q24" s="113">
        <v>539</v>
      </c>
      <c r="R24" s="116">
        <v>107</v>
      </c>
      <c r="S24" s="115">
        <v>103</v>
      </c>
      <c r="T24" s="115">
        <v>104</v>
      </c>
      <c r="U24" s="115">
        <v>98</v>
      </c>
      <c r="V24" s="115">
        <v>122</v>
      </c>
      <c r="W24" s="140">
        <v>534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51</v>
      </c>
      <c r="D25" s="113">
        <v>1639</v>
      </c>
      <c r="E25" s="114">
        <v>109.26666666666667</v>
      </c>
      <c r="F25" s="115">
        <v>91</v>
      </c>
      <c r="G25" s="115">
        <v>122</v>
      </c>
      <c r="H25" s="115">
        <v>111</v>
      </c>
      <c r="I25" s="115">
        <v>110</v>
      </c>
      <c r="J25" s="115">
        <v>111</v>
      </c>
      <c r="K25" s="113">
        <v>545</v>
      </c>
      <c r="L25" s="115">
        <v>91</v>
      </c>
      <c r="M25" s="115">
        <v>112</v>
      </c>
      <c r="N25" s="115">
        <v>110</v>
      </c>
      <c r="O25" s="115">
        <v>128</v>
      </c>
      <c r="P25" s="115">
        <v>93</v>
      </c>
      <c r="Q25" s="113">
        <v>534</v>
      </c>
      <c r="R25" s="115">
        <v>109</v>
      </c>
      <c r="S25" s="115">
        <v>124</v>
      </c>
      <c r="T25" s="115">
        <v>121</v>
      </c>
      <c r="U25" s="115">
        <v>110</v>
      </c>
      <c r="V25" s="115">
        <v>96</v>
      </c>
      <c r="W25" s="140">
        <v>560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41" t="s">
        <v>25</v>
      </c>
      <c r="D26" s="113">
        <v>1624</v>
      </c>
      <c r="E26" s="114">
        <v>108.26666666666667</v>
      </c>
      <c r="F26" s="115">
        <v>109</v>
      </c>
      <c r="G26" s="115">
        <v>108</v>
      </c>
      <c r="H26" s="115">
        <v>125</v>
      </c>
      <c r="I26" s="115">
        <v>126</v>
      </c>
      <c r="J26" s="115">
        <v>92</v>
      </c>
      <c r="K26" s="113">
        <v>560</v>
      </c>
      <c r="L26" s="115">
        <v>108</v>
      </c>
      <c r="M26" s="115">
        <v>92</v>
      </c>
      <c r="N26" s="115">
        <v>90</v>
      </c>
      <c r="O26" s="115">
        <v>110</v>
      </c>
      <c r="P26" s="115">
        <v>112</v>
      </c>
      <c r="Q26" s="113">
        <v>512</v>
      </c>
      <c r="R26" s="116">
        <v>87</v>
      </c>
      <c r="S26" s="115">
        <v>121</v>
      </c>
      <c r="T26" s="115">
        <v>101</v>
      </c>
      <c r="U26" s="115">
        <v>123</v>
      </c>
      <c r="V26" s="115">
        <v>120</v>
      </c>
      <c r="W26" s="140">
        <v>552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30</v>
      </c>
      <c r="D27" s="113">
        <v>1521</v>
      </c>
      <c r="E27" s="114">
        <v>101.4</v>
      </c>
      <c r="F27" s="115">
        <v>91</v>
      </c>
      <c r="G27" s="115">
        <v>92</v>
      </c>
      <c r="H27" s="115">
        <v>108</v>
      </c>
      <c r="I27" s="115">
        <v>102</v>
      </c>
      <c r="J27" s="115">
        <v>94</v>
      </c>
      <c r="K27" s="113">
        <v>487</v>
      </c>
      <c r="L27" s="115">
        <v>113</v>
      </c>
      <c r="M27" s="115">
        <v>92</v>
      </c>
      <c r="N27" s="115">
        <v>120</v>
      </c>
      <c r="O27" s="115">
        <v>109</v>
      </c>
      <c r="P27" s="115">
        <v>97</v>
      </c>
      <c r="Q27" s="113">
        <v>531</v>
      </c>
      <c r="R27" s="116">
        <v>105</v>
      </c>
      <c r="S27" s="116">
        <v>111</v>
      </c>
      <c r="T27" s="116">
        <v>106</v>
      </c>
      <c r="U27" s="116">
        <v>76</v>
      </c>
      <c r="V27" s="115">
        <v>105</v>
      </c>
      <c r="W27" s="140">
        <v>503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50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6">
        <v>0</v>
      </c>
      <c r="S28" s="116">
        <v>0</v>
      </c>
      <c r="T28" s="116">
        <v>0</v>
      </c>
      <c r="U28" s="116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9.2">
      <c r="A29" s="1"/>
      <c r="B29" s="82">
        <v>27</v>
      </c>
      <c r="C29" s="142" t="s">
        <v>42</v>
      </c>
      <c r="D29" s="113">
        <v>0</v>
      </c>
      <c r="E29" s="114">
        <v>0</v>
      </c>
      <c r="F29" s="329">
        <v>0</v>
      </c>
      <c r="G29" s="329">
        <v>0</v>
      </c>
      <c r="H29" s="329">
        <v>0</v>
      </c>
      <c r="I29" s="329">
        <v>0</v>
      </c>
      <c r="J29" s="329">
        <v>0</v>
      </c>
      <c r="K29" s="113">
        <v>0</v>
      </c>
      <c r="L29" s="329">
        <v>0</v>
      </c>
      <c r="M29" s="329">
        <v>0</v>
      </c>
      <c r="N29" s="329">
        <v>0</v>
      </c>
      <c r="O29" s="329">
        <v>0</v>
      </c>
      <c r="P29" s="329">
        <v>0</v>
      </c>
      <c r="Q29" s="113">
        <v>0</v>
      </c>
      <c r="R29" s="329">
        <v>0</v>
      </c>
      <c r="S29" s="329">
        <v>0</v>
      </c>
      <c r="T29" s="329">
        <v>0</v>
      </c>
      <c r="U29" s="329">
        <v>0</v>
      </c>
      <c r="V29" s="329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26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6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43" t="s">
        <v>27</v>
      </c>
      <c r="D31" s="144">
        <v>0</v>
      </c>
      <c r="E31" s="145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4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4">
        <v>0</v>
      </c>
      <c r="R31" s="331">
        <v>0</v>
      </c>
      <c r="S31" s="146">
        <v>0</v>
      </c>
      <c r="T31" s="146">
        <v>0</v>
      </c>
      <c r="U31" s="146">
        <v>0</v>
      </c>
      <c r="V31" s="146">
        <v>0</v>
      </c>
      <c r="W31" s="147">
        <v>0</v>
      </c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5" customHeight="1">
      <c r="A32" s="1"/>
      <c r="B32" s="40"/>
      <c r="C32" s="56"/>
      <c r="D32" s="28"/>
      <c r="E32" s="35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8"/>
      <c r="R32" s="52"/>
      <c r="S32" s="29"/>
      <c r="T32" s="29"/>
      <c r="U32" s="29"/>
      <c r="V32" s="29"/>
      <c r="W32" s="28"/>
      <c r="X32" s="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82"/>
      <c r="C33" s="112"/>
      <c r="D33" s="113"/>
      <c r="E33" s="114"/>
      <c r="F33" s="115"/>
      <c r="G33" s="115"/>
      <c r="H33" s="115"/>
      <c r="I33" s="115"/>
      <c r="J33" s="115"/>
      <c r="K33" s="113"/>
      <c r="L33" s="115"/>
      <c r="M33" s="115"/>
      <c r="N33" s="115"/>
      <c r="O33" s="115"/>
      <c r="P33" s="115"/>
      <c r="Q33" s="113"/>
      <c r="R33" s="116"/>
      <c r="S33" s="115"/>
      <c r="T33" s="115"/>
      <c r="U33" s="115"/>
      <c r="V33" s="115"/>
      <c r="W33" s="113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90"/>
      <c r="C34" s="118"/>
      <c r="D34" s="91"/>
      <c r="E34" s="119"/>
      <c r="F34" s="120"/>
      <c r="G34" s="120"/>
      <c r="H34" s="120"/>
      <c r="I34" s="120"/>
      <c r="J34" s="120"/>
      <c r="K34" s="91"/>
      <c r="L34" s="120"/>
      <c r="M34" s="120"/>
      <c r="N34" s="120"/>
      <c r="O34" s="120"/>
      <c r="P34" s="120"/>
      <c r="Q34" s="91"/>
      <c r="R34" s="121"/>
      <c r="S34" s="120"/>
      <c r="T34" s="120"/>
      <c r="U34" s="120"/>
      <c r="V34" s="120"/>
      <c r="W34" s="91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1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</sheetData>
  <sortState xmlns:xlrd2="http://schemas.microsoft.com/office/spreadsheetml/2017/richdata2" ref="C3:W31">
    <sortCondition descending="1" ref="E3:E31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7"/>
  <sheetViews>
    <sheetView workbookViewId="0">
      <selection activeCell="I38" sqref="I38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4" t="s">
        <v>60</v>
      </c>
      <c r="B1" s="334"/>
      <c r="C1" s="334"/>
      <c r="D1" s="334"/>
      <c r="E1" s="334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37</v>
      </c>
      <c r="D2" s="75" t="s">
        <v>61</v>
      </c>
      <c r="E2" s="74" t="s">
        <v>38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40</v>
      </c>
      <c r="C3" s="77">
        <v>179</v>
      </c>
      <c r="D3" s="167">
        <v>139.65555555555557</v>
      </c>
      <c r="E3" s="168">
        <v>2143</v>
      </c>
      <c r="F3" s="3"/>
      <c r="G3" s="154" t="s">
        <v>67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10</v>
      </c>
      <c r="C4" s="77">
        <v>172</v>
      </c>
      <c r="D4" s="167">
        <v>135.77142857142857</v>
      </c>
      <c r="E4" s="169">
        <v>2087</v>
      </c>
      <c r="F4" s="4"/>
      <c r="G4" s="157" t="s">
        <v>41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59</v>
      </c>
      <c r="C5" s="77">
        <v>161</v>
      </c>
      <c r="D5" s="167">
        <v>129.85714285714286</v>
      </c>
      <c r="E5" s="168">
        <v>2036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58</v>
      </c>
      <c r="C6" s="80">
        <v>157</v>
      </c>
      <c r="D6" s="167">
        <v>128.45238095238096</v>
      </c>
      <c r="E6" s="168">
        <v>2079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17</v>
      </c>
      <c r="C7" s="77">
        <v>148</v>
      </c>
      <c r="D7" s="167">
        <v>127.94871794871794</v>
      </c>
      <c r="E7" s="168">
        <v>1996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56</v>
      </c>
      <c r="C8" s="77">
        <v>145</v>
      </c>
      <c r="D8" s="167">
        <v>141.01111111111112</v>
      </c>
      <c r="E8" s="168">
        <v>2169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39</v>
      </c>
      <c r="C9" s="77">
        <v>118</v>
      </c>
      <c r="D9" s="167">
        <v>135.36111111111111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2</v>
      </c>
      <c r="C10" s="170">
        <v>113</v>
      </c>
      <c r="D10" s="167">
        <v>130.11428571428573</v>
      </c>
      <c r="E10" s="168">
        <v>2056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50</v>
      </c>
      <c r="C11" s="170">
        <v>102</v>
      </c>
      <c r="D11" s="167">
        <v>126.86060606060606</v>
      </c>
      <c r="E11" s="168">
        <v>1969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57</v>
      </c>
      <c r="C12" s="170">
        <v>93</v>
      </c>
      <c r="D12" s="167">
        <v>128.48333333333332</v>
      </c>
      <c r="E12" s="169">
        <v>2010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3</v>
      </c>
      <c r="C13" s="77">
        <v>84</v>
      </c>
      <c r="D13" s="167">
        <v>129.07619047619048</v>
      </c>
      <c r="E13" s="168">
        <v>2053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37</v>
      </c>
      <c r="D14" s="75" t="s">
        <v>61</v>
      </c>
      <c r="E14" s="74" t="s">
        <v>38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20</v>
      </c>
      <c r="C15" s="80">
        <v>177</v>
      </c>
      <c r="D15" s="79">
        <v>124.93333333333334</v>
      </c>
      <c r="E15" s="171">
        <v>1946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45</v>
      </c>
      <c r="C16" s="77">
        <v>172</v>
      </c>
      <c r="D16" s="79">
        <v>123.22380952380952</v>
      </c>
      <c r="E16" s="171">
        <v>1900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19</v>
      </c>
      <c r="C17" s="77">
        <v>144</v>
      </c>
      <c r="D17" s="79">
        <v>119.67619047619047</v>
      </c>
      <c r="E17" s="171">
        <v>1871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18</v>
      </c>
      <c r="C18" s="77">
        <v>142</v>
      </c>
      <c r="D18" s="79">
        <v>125.86153846153846</v>
      </c>
      <c r="E18" s="171">
        <v>1958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35</v>
      </c>
      <c r="C19" s="80">
        <v>138</v>
      </c>
      <c r="D19" s="79">
        <v>121.47777777777777</v>
      </c>
      <c r="E19" s="171">
        <v>1877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70</v>
      </c>
      <c r="C20" s="80">
        <v>118</v>
      </c>
      <c r="D20" s="79">
        <v>130.63809523809525</v>
      </c>
      <c r="E20" s="171">
        <v>1984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22</v>
      </c>
      <c r="C21" s="80">
        <v>109</v>
      </c>
      <c r="D21" s="79">
        <v>119.8</v>
      </c>
      <c r="E21" s="171">
        <v>1859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43</v>
      </c>
      <c r="C22" s="80">
        <v>98</v>
      </c>
      <c r="D22" s="79">
        <v>119.10952380952381</v>
      </c>
      <c r="E22" s="171">
        <v>1891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42</v>
      </c>
      <c r="C23" s="80">
        <v>71</v>
      </c>
      <c r="D23" s="79">
        <v>125.93333333333334</v>
      </c>
      <c r="E23" s="171">
        <v>1953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8.600000000000001">
      <c r="A24" s="39">
        <v>10</v>
      </c>
      <c r="B24" s="76" t="s">
        <v>69</v>
      </c>
      <c r="C24" s="77">
        <v>70</v>
      </c>
      <c r="D24" s="79">
        <v>125.68</v>
      </c>
      <c r="E24" s="171">
        <v>1933</v>
      </c>
      <c r="F24" s="1"/>
      <c r="G24" s="165"/>
      <c r="H24" s="165"/>
      <c r="I24" s="165"/>
      <c r="J24" s="165"/>
      <c r="K24" s="165"/>
      <c r="L24" s="165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41"/>
      <c r="B25" s="166" t="s">
        <v>23</v>
      </c>
      <c r="C25" s="73" t="s">
        <v>37</v>
      </c>
      <c r="D25" s="75" t="s">
        <v>61</v>
      </c>
      <c r="E25" s="74" t="s">
        <v>38</v>
      </c>
      <c r="F25" s="1"/>
      <c r="G25" s="158"/>
      <c r="H25" s="158"/>
      <c r="I25" s="158"/>
      <c r="J25" s="15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1</v>
      </c>
      <c r="B26" s="172" t="s">
        <v>21</v>
      </c>
      <c r="C26" s="170">
        <v>153</v>
      </c>
      <c r="D26" s="79">
        <v>116.42857142857143</v>
      </c>
      <c r="E26" s="171">
        <v>1807</v>
      </c>
      <c r="F26" s="1"/>
      <c r="G26" s="158"/>
      <c r="H26" s="158"/>
      <c r="I26" s="158"/>
      <c r="J26" s="158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2</v>
      </c>
      <c r="B27" s="172" t="s">
        <v>30</v>
      </c>
      <c r="C27" s="170">
        <v>141</v>
      </c>
      <c r="D27" s="79">
        <v>106.33333333333333</v>
      </c>
      <c r="E27" s="171">
        <v>1703</v>
      </c>
      <c r="F27" s="1"/>
      <c r="G27" s="159"/>
      <c r="H27" s="159"/>
      <c r="I27" s="159"/>
      <c r="J27" s="159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3</v>
      </c>
      <c r="B28" s="172" t="s">
        <v>24</v>
      </c>
      <c r="C28" s="170">
        <v>137</v>
      </c>
      <c r="D28" s="79">
        <v>118.48</v>
      </c>
      <c r="E28" s="171">
        <v>1876</v>
      </c>
      <c r="F28" s="1"/>
      <c r="G28" s="159"/>
      <c r="H28" s="159"/>
      <c r="I28" s="159"/>
      <c r="J28" s="16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4</v>
      </c>
      <c r="B29" s="172" t="s">
        <v>51</v>
      </c>
      <c r="C29" s="170">
        <v>118</v>
      </c>
      <c r="D29" s="79">
        <v>108.77575757575758</v>
      </c>
      <c r="E29" s="171">
        <v>1705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21">
      <c r="A30" s="39">
        <v>5</v>
      </c>
      <c r="B30" s="172" t="s">
        <v>29</v>
      </c>
      <c r="C30" s="170">
        <v>117</v>
      </c>
      <c r="D30" s="79">
        <v>111.25</v>
      </c>
      <c r="E30" s="173">
        <v>1753</v>
      </c>
      <c r="F30" s="1"/>
      <c r="G30" s="159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6</v>
      </c>
      <c r="B31" s="172" t="s">
        <v>28</v>
      </c>
      <c r="C31" s="170">
        <v>113</v>
      </c>
      <c r="D31" s="79">
        <v>115.73333333333333</v>
      </c>
      <c r="E31" s="173">
        <v>1853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7</v>
      </c>
      <c r="B32" s="172" t="s">
        <v>25</v>
      </c>
      <c r="C32" s="170">
        <v>76</v>
      </c>
      <c r="D32" s="79">
        <v>112.11333333333333</v>
      </c>
      <c r="E32" s="173">
        <v>1763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8</v>
      </c>
      <c r="B33" s="172" t="s">
        <v>26</v>
      </c>
      <c r="C33" s="174">
        <v>21</v>
      </c>
      <c r="D33" s="175">
        <v>111.73333333333333</v>
      </c>
      <c r="E33" s="173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8.600000000000001">
      <c r="A34" s="39">
        <v>9</v>
      </c>
      <c r="B34" s="172" t="s">
        <v>27</v>
      </c>
      <c r="C34" s="170">
        <v>6</v>
      </c>
      <c r="D34" s="79">
        <v>97.13333333333334</v>
      </c>
      <c r="E34" s="171">
        <v>1627</v>
      </c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5" customHeight="1">
      <c r="A35" s="5"/>
      <c r="B35" s="22"/>
      <c r="C35" s="22"/>
      <c r="D35" s="22"/>
      <c r="E35" s="22"/>
      <c r="F35" s="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8.600000000000001">
      <c r="A36" s="90"/>
      <c r="B36" s="95"/>
      <c r="C36" s="96"/>
      <c r="D36" s="96"/>
      <c r="E36" s="97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8"/>
  <sheetViews>
    <sheetView workbookViewId="0">
      <selection activeCell="N40" sqref="N40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48</v>
      </c>
      <c r="D3" s="182" t="s">
        <v>49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40</v>
      </c>
      <c r="D4" s="182">
        <v>179</v>
      </c>
      <c r="E4" s="187">
        <v>0</v>
      </c>
      <c r="F4" s="187">
        <v>15</v>
      </c>
      <c r="G4" s="187">
        <v>15</v>
      </c>
      <c r="H4" s="187">
        <v>16</v>
      </c>
      <c r="I4" s="187">
        <v>17</v>
      </c>
      <c r="J4" s="187">
        <v>16</v>
      </c>
      <c r="K4" s="187">
        <v>15</v>
      </c>
      <c r="L4" s="187">
        <v>16</v>
      </c>
      <c r="M4" s="187">
        <v>14</v>
      </c>
      <c r="N4" s="187">
        <v>0</v>
      </c>
      <c r="O4" s="187">
        <v>17</v>
      </c>
      <c r="P4" s="187">
        <v>18</v>
      </c>
      <c r="Q4" s="187">
        <v>16</v>
      </c>
      <c r="R4" s="187">
        <v>18</v>
      </c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10</v>
      </c>
      <c r="D5" s="182">
        <v>172</v>
      </c>
      <c r="E5" s="187">
        <v>6</v>
      </c>
      <c r="F5" s="187">
        <v>16</v>
      </c>
      <c r="G5" s="187">
        <v>16</v>
      </c>
      <c r="H5" s="187">
        <v>17</v>
      </c>
      <c r="I5" s="187">
        <v>14</v>
      </c>
      <c r="J5" s="187">
        <v>16</v>
      </c>
      <c r="K5" s="187">
        <v>17</v>
      </c>
      <c r="L5" s="187">
        <v>7</v>
      </c>
      <c r="M5" s="187">
        <v>13</v>
      </c>
      <c r="N5" s="187">
        <v>13</v>
      </c>
      <c r="O5" s="187">
        <v>14</v>
      </c>
      <c r="P5" s="187">
        <v>16</v>
      </c>
      <c r="Q5" s="187">
        <v>16</v>
      </c>
      <c r="R5" s="187">
        <v>17</v>
      </c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59</v>
      </c>
      <c r="D6" s="182">
        <v>161</v>
      </c>
      <c r="E6" s="187">
        <v>6</v>
      </c>
      <c r="F6" s="187">
        <v>14</v>
      </c>
      <c r="G6" s="187">
        <v>12</v>
      </c>
      <c r="H6" s="187">
        <v>14</v>
      </c>
      <c r="I6" s="187">
        <v>7</v>
      </c>
      <c r="J6" s="187">
        <v>17</v>
      </c>
      <c r="K6" s="187">
        <v>14</v>
      </c>
      <c r="L6" s="187">
        <v>13</v>
      </c>
      <c r="M6" s="187">
        <v>12</v>
      </c>
      <c r="N6" s="187">
        <v>18</v>
      </c>
      <c r="O6" s="187">
        <v>13</v>
      </c>
      <c r="P6" s="187">
        <v>16</v>
      </c>
      <c r="Q6" s="187">
        <v>15</v>
      </c>
      <c r="R6" s="187">
        <v>15</v>
      </c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58</v>
      </c>
      <c r="D7" s="182">
        <v>157</v>
      </c>
      <c r="E7" s="187">
        <v>6</v>
      </c>
      <c r="F7" s="187">
        <v>12</v>
      </c>
      <c r="G7" s="187">
        <v>17</v>
      </c>
      <c r="H7" s="187">
        <v>15</v>
      </c>
      <c r="I7" s="187">
        <v>17</v>
      </c>
      <c r="J7" s="187">
        <v>8</v>
      </c>
      <c r="K7" s="187">
        <v>17</v>
      </c>
      <c r="L7" s="187">
        <v>10</v>
      </c>
      <c r="M7" s="187">
        <v>9</v>
      </c>
      <c r="N7" s="187">
        <v>6</v>
      </c>
      <c r="O7" s="187">
        <v>17</v>
      </c>
      <c r="P7" s="187">
        <v>9</v>
      </c>
      <c r="Q7" s="187">
        <v>16</v>
      </c>
      <c r="R7" s="187">
        <v>18</v>
      </c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17</v>
      </c>
      <c r="D8" s="182">
        <v>148</v>
      </c>
      <c r="E8" s="187">
        <v>16</v>
      </c>
      <c r="F8" s="187">
        <v>0</v>
      </c>
      <c r="G8" s="187">
        <v>7</v>
      </c>
      <c r="H8" s="187">
        <v>13</v>
      </c>
      <c r="I8" s="187">
        <v>11</v>
      </c>
      <c r="J8" s="187">
        <v>7</v>
      </c>
      <c r="K8" s="187">
        <v>14</v>
      </c>
      <c r="L8" s="187">
        <v>14</v>
      </c>
      <c r="M8" s="187">
        <v>14</v>
      </c>
      <c r="N8" s="187">
        <v>13</v>
      </c>
      <c r="O8" s="187">
        <v>13</v>
      </c>
      <c r="P8" s="187">
        <v>18</v>
      </c>
      <c r="Q8" s="187">
        <v>15</v>
      </c>
      <c r="R8" s="187">
        <v>6</v>
      </c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56</v>
      </c>
      <c r="D9" s="182">
        <v>145</v>
      </c>
      <c r="E9" s="187">
        <v>9</v>
      </c>
      <c r="F9" s="187">
        <v>18</v>
      </c>
      <c r="G9" s="187">
        <v>0</v>
      </c>
      <c r="H9" s="187">
        <v>0</v>
      </c>
      <c r="I9" s="187">
        <v>16</v>
      </c>
      <c r="J9" s="187">
        <v>11</v>
      </c>
      <c r="K9" s="187">
        <v>12</v>
      </c>
      <c r="L9" s="187">
        <v>16</v>
      </c>
      <c r="M9" s="187">
        <v>9</v>
      </c>
      <c r="N9" s="187">
        <v>10</v>
      </c>
      <c r="O9" s="187">
        <v>16</v>
      </c>
      <c r="P9" s="187">
        <v>10</v>
      </c>
      <c r="Q9" s="187">
        <v>10</v>
      </c>
      <c r="R9" s="187">
        <v>17</v>
      </c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39</v>
      </c>
      <c r="D10" s="182">
        <v>118</v>
      </c>
      <c r="E10" s="187">
        <v>0</v>
      </c>
      <c r="F10" s="187">
        <v>8</v>
      </c>
      <c r="G10" s="187">
        <v>9</v>
      </c>
      <c r="H10" s="187">
        <v>8</v>
      </c>
      <c r="I10" s="187">
        <v>7</v>
      </c>
      <c r="J10" s="187">
        <v>18</v>
      </c>
      <c r="K10" s="187">
        <v>18</v>
      </c>
      <c r="L10" s="187">
        <v>8</v>
      </c>
      <c r="M10" s="187">
        <v>5</v>
      </c>
      <c r="N10" s="187">
        <v>0</v>
      </c>
      <c r="O10" s="187">
        <v>9</v>
      </c>
      <c r="P10" s="187">
        <v>6</v>
      </c>
      <c r="Q10" s="187">
        <v>16</v>
      </c>
      <c r="R10" s="187">
        <v>11</v>
      </c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2</v>
      </c>
      <c r="D11" s="182">
        <v>113</v>
      </c>
      <c r="E11" s="187">
        <v>12</v>
      </c>
      <c r="F11" s="187">
        <v>4</v>
      </c>
      <c r="G11" s="187">
        <v>7</v>
      </c>
      <c r="H11" s="187">
        <v>5</v>
      </c>
      <c r="I11" s="187">
        <v>12</v>
      </c>
      <c r="J11" s="187">
        <v>5</v>
      </c>
      <c r="K11" s="187">
        <v>14</v>
      </c>
      <c r="L11" s="187">
        <v>5</v>
      </c>
      <c r="M11" s="187">
        <v>4</v>
      </c>
      <c r="N11" s="187">
        <v>11</v>
      </c>
      <c r="O11" s="187">
        <v>14</v>
      </c>
      <c r="P11" s="187">
        <v>11</v>
      </c>
      <c r="Q11" s="187">
        <v>11</v>
      </c>
      <c r="R11" s="187">
        <v>11</v>
      </c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50</v>
      </c>
      <c r="D12" s="182">
        <v>102</v>
      </c>
      <c r="E12" s="187">
        <v>13</v>
      </c>
      <c r="F12" s="187">
        <v>9</v>
      </c>
      <c r="G12" s="187">
        <v>0</v>
      </c>
      <c r="H12" s="187">
        <v>6</v>
      </c>
      <c r="I12" s="187">
        <v>13</v>
      </c>
      <c r="J12" s="187">
        <v>13</v>
      </c>
      <c r="K12" s="187">
        <v>8</v>
      </c>
      <c r="L12" s="187">
        <v>0</v>
      </c>
      <c r="M12" s="187">
        <v>14</v>
      </c>
      <c r="N12" s="187">
        <v>7</v>
      </c>
      <c r="O12" s="187">
        <v>5</v>
      </c>
      <c r="P12" s="187">
        <v>7</v>
      </c>
      <c r="Q12" s="187">
        <v>7</v>
      </c>
      <c r="R12" s="187">
        <v>0</v>
      </c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57</v>
      </c>
      <c r="D13" s="182">
        <v>93</v>
      </c>
      <c r="E13" s="187">
        <v>0</v>
      </c>
      <c r="F13" s="187">
        <v>4</v>
      </c>
      <c r="G13" s="187">
        <v>5</v>
      </c>
      <c r="H13" s="187">
        <v>13</v>
      </c>
      <c r="I13" s="187">
        <v>7</v>
      </c>
      <c r="J13" s="187">
        <v>4</v>
      </c>
      <c r="K13" s="187">
        <v>6</v>
      </c>
      <c r="L13" s="187">
        <v>0</v>
      </c>
      <c r="M13" s="187">
        <v>12</v>
      </c>
      <c r="N13" s="187">
        <v>11</v>
      </c>
      <c r="O13" s="187">
        <v>3</v>
      </c>
      <c r="P13" s="187">
        <v>14</v>
      </c>
      <c r="Q13" s="187">
        <v>5</v>
      </c>
      <c r="R13" s="187">
        <v>12</v>
      </c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3</v>
      </c>
      <c r="D14" s="182">
        <v>84</v>
      </c>
      <c r="E14" s="187">
        <v>6</v>
      </c>
      <c r="F14" s="187">
        <v>5</v>
      </c>
      <c r="G14" s="187">
        <v>5</v>
      </c>
      <c r="H14" s="187">
        <v>14</v>
      </c>
      <c r="I14" s="187">
        <v>6</v>
      </c>
      <c r="J14" s="187">
        <v>4</v>
      </c>
      <c r="K14" s="187">
        <v>13</v>
      </c>
      <c r="L14" s="187">
        <v>10</v>
      </c>
      <c r="M14" s="187">
        <v>4</v>
      </c>
      <c r="N14" s="187">
        <v>9</v>
      </c>
      <c r="O14" s="187">
        <v>5</v>
      </c>
      <c r="P14" s="187">
        <v>2</v>
      </c>
      <c r="Q14" s="187">
        <v>6</v>
      </c>
      <c r="R14" s="187">
        <v>5</v>
      </c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46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20</v>
      </c>
      <c r="D16" s="182">
        <v>177</v>
      </c>
      <c r="E16" s="187">
        <v>15</v>
      </c>
      <c r="F16" s="187">
        <v>16</v>
      </c>
      <c r="G16" s="187">
        <v>15</v>
      </c>
      <c r="H16" s="187">
        <v>14</v>
      </c>
      <c r="I16" s="187">
        <v>14</v>
      </c>
      <c r="J16" s="187">
        <v>18</v>
      </c>
      <c r="K16" s="187">
        <v>10</v>
      </c>
      <c r="L16" s="187">
        <v>5</v>
      </c>
      <c r="M16" s="187">
        <v>17</v>
      </c>
      <c r="N16" s="187">
        <v>17</v>
      </c>
      <c r="O16" s="187">
        <v>9</v>
      </c>
      <c r="P16" s="187">
        <v>18</v>
      </c>
      <c r="Q16" s="187">
        <v>17</v>
      </c>
      <c r="R16" s="187">
        <v>16</v>
      </c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45</v>
      </c>
      <c r="D17" s="182">
        <v>172</v>
      </c>
      <c r="E17" s="187">
        <v>17</v>
      </c>
      <c r="F17" s="187">
        <v>14</v>
      </c>
      <c r="G17" s="187">
        <v>16</v>
      </c>
      <c r="H17" s="187">
        <v>15</v>
      </c>
      <c r="I17" s="187">
        <v>14</v>
      </c>
      <c r="J17" s="187">
        <v>15</v>
      </c>
      <c r="K17" s="187">
        <v>16</v>
      </c>
      <c r="L17" s="187">
        <v>16</v>
      </c>
      <c r="M17" s="187">
        <v>3</v>
      </c>
      <c r="N17" s="187">
        <v>18</v>
      </c>
      <c r="O17" s="187">
        <v>16</v>
      </c>
      <c r="P17" s="187">
        <v>9</v>
      </c>
      <c r="Q17" s="187">
        <v>14</v>
      </c>
      <c r="R17" s="187">
        <v>15</v>
      </c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19</v>
      </c>
      <c r="D18" s="182">
        <v>144</v>
      </c>
      <c r="E18" s="187">
        <v>14</v>
      </c>
      <c r="F18" s="187">
        <v>7</v>
      </c>
      <c r="G18" s="187">
        <v>16</v>
      </c>
      <c r="H18" s="187">
        <v>12</v>
      </c>
      <c r="I18" s="187">
        <v>17</v>
      </c>
      <c r="J18" s="187">
        <v>6</v>
      </c>
      <c r="K18" s="187">
        <v>13</v>
      </c>
      <c r="L18" s="187">
        <v>8</v>
      </c>
      <c r="M18" s="187">
        <v>9</v>
      </c>
      <c r="N18" s="187">
        <v>15</v>
      </c>
      <c r="O18" s="187">
        <v>6</v>
      </c>
      <c r="P18" s="187">
        <v>7</v>
      </c>
      <c r="Q18" s="187">
        <v>14</v>
      </c>
      <c r="R18" s="187">
        <v>19</v>
      </c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18</v>
      </c>
      <c r="D19" s="182">
        <v>142</v>
      </c>
      <c r="E19" s="187">
        <v>13</v>
      </c>
      <c r="F19" s="187">
        <v>14</v>
      </c>
      <c r="G19" s="187">
        <v>0</v>
      </c>
      <c r="H19" s="187">
        <v>14</v>
      </c>
      <c r="I19" s="187">
        <v>7</v>
      </c>
      <c r="J19" s="187">
        <v>6</v>
      </c>
      <c r="K19" s="187">
        <v>16</v>
      </c>
      <c r="L19" s="187">
        <v>6</v>
      </c>
      <c r="M19" s="187">
        <v>8</v>
      </c>
      <c r="N19" s="187">
        <v>16</v>
      </c>
      <c r="O19" s="187">
        <v>17</v>
      </c>
      <c r="P19" s="187">
        <v>10</v>
      </c>
      <c r="Q19" s="187">
        <v>16</v>
      </c>
      <c r="R19" s="187">
        <v>11</v>
      </c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35</v>
      </c>
      <c r="D20" s="182">
        <v>138</v>
      </c>
      <c r="E20" s="187">
        <v>15</v>
      </c>
      <c r="F20" s="187">
        <v>15</v>
      </c>
      <c r="G20" s="187">
        <v>7</v>
      </c>
      <c r="H20" s="187">
        <v>17</v>
      </c>
      <c r="I20" s="187">
        <v>0</v>
      </c>
      <c r="J20" s="187">
        <v>14</v>
      </c>
      <c r="K20" s="187">
        <v>14</v>
      </c>
      <c r="L20" s="187">
        <v>9</v>
      </c>
      <c r="M20" s="187">
        <v>3</v>
      </c>
      <c r="N20" s="187">
        <v>10</v>
      </c>
      <c r="O20" s="187">
        <v>16</v>
      </c>
      <c r="P20" s="187">
        <v>7</v>
      </c>
      <c r="Q20" s="187">
        <v>0</v>
      </c>
      <c r="R20" s="187">
        <v>14</v>
      </c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70</v>
      </c>
      <c r="D21" s="182">
        <v>118</v>
      </c>
      <c r="E21" s="187">
        <v>15</v>
      </c>
      <c r="F21" s="187">
        <v>16</v>
      </c>
      <c r="G21" s="187">
        <v>20</v>
      </c>
      <c r="H21" s="187">
        <v>17</v>
      </c>
      <c r="I21" s="187">
        <v>17</v>
      </c>
      <c r="J21" s="187">
        <v>15</v>
      </c>
      <c r="K21" s="187">
        <v>18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22</v>
      </c>
      <c r="D22" s="182">
        <v>109</v>
      </c>
      <c r="E22" s="187">
        <v>0</v>
      </c>
      <c r="F22" s="187">
        <v>0</v>
      </c>
      <c r="G22" s="187">
        <v>0</v>
      </c>
      <c r="H22" s="187">
        <v>10</v>
      </c>
      <c r="I22" s="187">
        <v>0</v>
      </c>
      <c r="J22" s="187">
        <v>0</v>
      </c>
      <c r="K22" s="187">
        <v>17</v>
      </c>
      <c r="L22" s="187">
        <v>7</v>
      </c>
      <c r="M22" s="187">
        <v>14</v>
      </c>
      <c r="N22" s="187">
        <v>14</v>
      </c>
      <c r="O22" s="187">
        <v>15</v>
      </c>
      <c r="P22" s="187">
        <v>15</v>
      </c>
      <c r="Q22" s="187">
        <v>9</v>
      </c>
      <c r="R22" s="187">
        <v>8</v>
      </c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43</v>
      </c>
      <c r="D23" s="182">
        <v>98</v>
      </c>
      <c r="E23" s="187">
        <v>6</v>
      </c>
      <c r="F23" s="187">
        <v>11</v>
      </c>
      <c r="G23" s="187">
        <v>8</v>
      </c>
      <c r="H23" s="187">
        <v>6</v>
      </c>
      <c r="I23" s="187">
        <v>17</v>
      </c>
      <c r="J23" s="187">
        <v>16</v>
      </c>
      <c r="K23" s="187">
        <v>5</v>
      </c>
      <c r="L23" s="187">
        <v>2</v>
      </c>
      <c r="M23" s="187">
        <v>9</v>
      </c>
      <c r="N23" s="187">
        <v>7</v>
      </c>
      <c r="O23" s="187">
        <v>5</v>
      </c>
      <c r="P23" s="187">
        <v>8</v>
      </c>
      <c r="Q23" s="187">
        <v>3</v>
      </c>
      <c r="R23" s="187">
        <v>4</v>
      </c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42</v>
      </c>
      <c r="D24" s="182">
        <v>71</v>
      </c>
      <c r="E24" s="187">
        <v>15</v>
      </c>
      <c r="F24" s="187">
        <v>16</v>
      </c>
      <c r="G24" s="187">
        <v>15</v>
      </c>
      <c r="H24" s="187">
        <v>0</v>
      </c>
      <c r="I24" s="187">
        <v>0</v>
      </c>
      <c r="J24" s="187">
        <v>18</v>
      </c>
      <c r="K24" s="187">
        <v>0</v>
      </c>
      <c r="L24" s="187">
        <v>7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>
        <v>10</v>
      </c>
      <c r="C25" s="186" t="s">
        <v>69</v>
      </c>
      <c r="D25" s="182">
        <v>70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15</v>
      </c>
      <c r="O25" s="187">
        <v>9</v>
      </c>
      <c r="P25" s="187">
        <v>11</v>
      </c>
      <c r="Q25" s="187">
        <v>17</v>
      </c>
      <c r="R25" s="187">
        <v>18</v>
      </c>
      <c r="S25" s="187"/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/>
      <c r="C26" s="181" t="s">
        <v>47</v>
      </c>
      <c r="D26" s="182"/>
      <c r="E26" s="183">
        <v>45546</v>
      </c>
      <c r="F26" s="183">
        <v>45560</v>
      </c>
      <c r="G26" s="183">
        <v>45574</v>
      </c>
      <c r="H26" s="183">
        <v>45588</v>
      </c>
      <c r="I26" s="183">
        <v>45602</v>
      </c>
      <c r="J26" s="183">
        <v>45616</v>
      </c>
      <c r="K26" s="183">
        <v>45630</v>
      </c>
      <c r="L26" s="183">
        <v>45665</v>
      </c>
      <c r="M26" s="184">
        <v>45679</v>
      </c>
      <c r="N26" s="183">
        <v>45693</v>
      </c>
      <c r="O26" s="183">
        <v>45707</v>
      </c>
      <c r="P26" s="183">
        <v>45721</v>
      </c>
      <c r="Q26" s="183">
        <v>45735</v>
      </c>
      <c r="R26" s="183">
        <v>45749</v>
      </c>
      <c r="S26" s="185">
        <v>45763</v>
      </c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1</v>
      </c>
      <c r="C27" s="186" t="s">
        <v>21</v>
      </c>
      <c r="D27" s="182">
        <v>153</v>
      </c>
      <c r="E27" s="187">
        <v>5</v>
      </c>
      <c r="F27" s="187">
        <v>13</v>
      </c>
      <c r="G27" s="187">
        <v>16</v>
      </c>
      <c r="H27" s="187">
        <v>7</v>
      </c>
      <c r="I27" s="187">
        <v>15</v>
      </c>
      <c r="J27" s="187">
        <v>12</v>
      </c>
      <c r="K27" s="187">
        <v>14</v>
      </c>
      <c r="L27" s="187">
        <v>11</v>
      </c>
      <c r="M27" s="187">
        <v>15</v>
      </c>
      <c r="N27" s="187">
        <v>14</v>
      </c>
      <c r="O27" s="187">
        <v>14</v>
      </c>
      <c r="P27" s="187">
        <v>13</v>
      </c>
      <c r="Q27" s="187">
        <v>14</v>
      </c>
      <c r="R27" s="187">
        <v>13</v>
      </c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2</v>
      </c>
      <c r="C28" s="186" t="s">
        <v>30</v>
      </c>
      <c r="D28" s="182">
        <v>141</v>
      </c>
      <c r="E28" s="187">
        <v>14</v>
      </c>
      <c r="F28" s="187">
        <v>7</v>
      </c>
      <c r="G28" s="187">
        <v>14</v>
      </c>
      <c r="H28" s="187">
        <v>14</v>
      </c>
      <c r="I28" s="187">
        <v>13</v>
      </c>
      <c r="J28" s="187">
        <v>13</v>
      </c>
      <c r="K28" s="187">
        <v>15</v>
      </c>
      <c r="L28" s="187">
        <v>7</v>
      </c>
      <c r="M28" s="187">
        <v>16</v>
      </c>
      <c r="N28" s="187">
        <v>6</v>
      </c>
      <c r="O28" s="187">
        <v>14</v>
      </c>
      <c r="P28" s="187">
        <v>7</v>
      </c>
      <c r="Q28" s="187">
        <v>14</v>
      </c>
      <c r="R28" s="187">
        <v>5</v>
      </c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3</v>
      </c>
      <c r="C29" s="186" t="s">
        <v>24</v>
      </c>
      <c r="D29" s="182">
        <v>137</v>
      </c>
      <c r="E29" s="187">
        <v>0</v>
      </c>
      <c r="F29" s="187">
        <v>12</v>
      </c>
      <c r="G29" s="187">
        <v>0</v>
      </c>
      <c r="H29" s="187">
        <v>14</v>
      </c>
      <c r="I29" s="187">
        <v>14</v>
      </c>
      <c r="J29" s="187">
        <v>14</v>
      </c>
      <c r="K29" s="187">
        <v>18</v>
      </c>
      <c r="L29" s="187">
        <v>15</v>
      </c>
      <c r="M29" s="187">
        <v>6</v>
      </c>
      <c r="N29" s="187">
        <v>0</v>
      </c>
      <c r="O29" s="187">
        <v>16</v>
      </c>
      <c r="P29" s="187">
        <v>0</v>
      </c>
      <c r="Q29" s="187">
        <v>14</v>
      </c>
      <c r="R29" s="187">
        <v>14</v>
      </c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4</v>
      </c>
      <c r="C30" s="186" t="s">
        <v>51</v>
      </c>
      <c r="D30" s="182">
        <v>118</v>
      </c>
      <c r="E30" s="187">
        <v>13</v>
      </c>
      <c r="F30" s="187">
        <v>0</v>
      </c>
      <c r="G30" s="187">
        <v>15</v>
      </c>
      <c r="H30" s="187">
        <v>13</v>
      </c>
      <c r="I30" s="187">
        <v>13</v>
      </c>
      <c r="J30" s="187">
        <v>14</v>
      </c>
      <c r="K30" s="187">
        <v>8</v>
      </c>
      <c r="L30" s="187">
        <v>3</v>
      </c>
      <c r="M30" s="187">
        <v>0</v>
      </c>
      <c r="N30" s="187">
        <v>14</v>
      </c>
      <c r="O30" s="187">
        <v>6</v>
      </c>
      <c r="P30" s="187">
        <v>4</v>
      </c>
      <c r="Q30" s="187">
        <v>0</v>
      </c>
      <c r="R30" s="187">
        <v>15</v>
      </c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5</v>
      </c>
      <c r="C31" s="186" t="s">
        <v>29</v>
      </c>
      <c r="D31" s="182">
        <v>117</v>
      </c>
      <c r="E31" s="187">
        <v>15</v>
      </c>
      <c r="F31" s="187">
        <v>12</v>
      </c>
      <c r="G31" s="187">
        <v>15</v>
      </c>
      <c r="H31" s="187">
        <v>0</v>
      </c>
      <c r="I31" s="187">
        <v>13</v>
      </c>
      <c r="J31" s="187">
        <v>11</v>
      </c>
      <c r="K31" s="187">
        <v>12</v>
      </c>
      <c r="L31" s="187">
        <v>2</v>
      </c>
      <c r="M31" s="187">
        <v>5</v>
      </c>
      <c r="N31" s="187">
        <v>0</v>
      </c>
      <c r="O31" s="187">
        <v>13</v>
      </c>
      <c r="P31" s="187">
        <v>2</v>
      </c>
      <c r="Q31" s="187">
        <v>15</v>
      </c>
      <c r="R31" s="187">
        <v>4</v>
      </c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6</v>
      </c>
      <c r="C32" s="186" t="s">
        <v>28</v>
      </c>
      <c r="D32" s="182">
        <v>113</v>
      </c>
      <c r="E32" s="187">
        <v>13</v>
      </c>
      <c r="F32" s="187">
        <v>6</v>
      </c>
      <c r="G32" s="187">
        <v>13</v>
      </c>
      <c r="H32" s="187">
        <v>0</v>
      </c>
      <c r="I32" s="187">
        <v>14</v>
      </c>
      <c r="J32" s="187">
        <v>14</v>
      </c>
      <c r="K32" s="187">
        <v>6</v>
      </c>
      <c r="L32" s="187">
        <v>6</v>
      </c>
      <c r="M32" s="187">
        <v>5</v>
      </c>
      <c r="N32" s="187">
        <v>0</v>
      </c>
      <c r="O32" s="187">
        <v>6</v>
      </c>
      <c r="P32" s="187">
        <v>6</v>
      </c>
      <c r="Q32" s="187">
        <v>13</v>
      </c>
      <c r="R32" s="187">
        <v>16</v>
      </c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7</v>
      </c>
      <c r="C33" s="186" t="s">
        <v>25</v>
      </c>
      <c r="D33" s="182">
        <v>76</v>
      </c>
      <c r="E33" s="187">
        <v>0</v>
      </c>
      <c r="F33" s="187">
        <v>5</v>
      </c>
      <c r="G33" s="187">
        <v>0</v>
      </c>
      <c r="H33" s="187">
        <v>15</v>
      </c>
      <c r="I33" s="187">
        <v>0</v>
      </c>
      <c r="J33" s="187">
        <v>6</v>
      </c>
      <c r="K33" s="187">
        <v>7</v>
      </c>
      <c r="L33" s="187">
        <v>6</v>
      </c>
      <c r="M33" s="187">
        <v>0</v>
      </c>
      <c r="N33" s="187">
        <v>11</v>
      </c>
      <c r="O33" s="187">
        <v>11</v>
      </c>
      <c r="P33" s="187">
        <v>5</v>
      </c>
      <c r="Q33" s="187">
        <v>5</v>
      </c>
      <c r="R33" s="187">
        <v>5</v>
      </c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2">
        <v>8</v>
      </c>
      <c r="C34" s="186" t="s">
        <v>26</v>
      </c>
      <c r="D34" s="182">
        <v>21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6</v>
      </c>
      <c r="M34" s="187">
        <v>7</v>
      </c>
      <c r="N34" s="187">
        <v>1</v>
      </c>
      <c r="O34" s="187">
        <v>1</v>
      </c>
      <c r="P34" s="187">
        <v>0</v>
      </c>
      <c r="Q34" s="187">
        <v>6</v>
      </c>
      <c r="R34" s="187">
        <v>0</v>
      </c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7.399999999999999">
      <c r="A35" s="22"/>
      <c r="B35" s="193">
        <v>9</v>
      </c>
      <c r="C35" s="188" t="s">
        <v>27</v>
      </c>
      <c r="D35" s="189">
        <v>6</v>
      </c>
      <c r="E35" s="187">
        <v>3</v>
      </c>
      <c r="F35" s="187">
        <v>3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3"/>
  <sheetViews>
    <sheetView workbookViewId="0">
      <selection activeCell="G39" sqref="G39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5"/>
      <c r="E1" s="335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56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2097</v>
      </c>
      <c r="N3" s="203">
        <v>2138</v>
      </c>
      <c r="O3" s="204">
        <v>2083</v>
      </c>
      <c r="P3" s="204">
        <v>2072</v>
      </c>
      <c r="Q3" s="204">
        <v>2136</v>
      </c>
      <c r="R3" s="204">
        <v>0</v>
      </c>
      <c r="S3" s="202">
        <v>25382</v>
      </c>
      <c r="T3" s="205">
        <v>141.01111111111112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40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2125</v>
      </c>
      <c r="O4" s="204">
        <v>2143</v>
      </c>
      <c r="P4" s="204">
        <v>2082</v>
      </c>
      <c r="Q4" s="204">
        <v>2119</v>
      </c>
      <c r="R4" s="204">
        <v>0</v>
      </c>
      <c r="S4" s="202">
        <v>25138</v>
      </c>
      <c r="T4" s="205">
        <v>139.65555555555557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2027</v>
      </c>
      <c r="N5" s="203">
        <v>2018</v>
      </c>
      <c r="O5" s="204">
        <v>2053</v>
      </c>
      <c r="P5" s="204">
        <v>2063</v>
      </c>
      <c r="Q5" s="204">
        <v>2074</v>
      </c>
      <c r="R5" s="204">
        <v>0</v>
      </c>
      <c r="S5" s="202">
        <v>28512</v>
      </c>
      <c r="T5" s="205">
        <v>135.77142857142857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39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2024</v>
      </c>
      <c r="O6" s="204">
        <v>1994</v>
      </c>
      <c r="P6" s="204">
        <v>2082</v>
      </c>
      <c r="Q6" s="204">
        <v>2041</v>
      </c>
      <c r="R6" s="204">
        <v>0</v>
      </c>
      <c r="S6" s="202">
        <v>24365</v>
      </c>
      <c r="T6" s="205">
        <v>135.36111111111111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1901</v>
      </c>
      <c r="M7" s="202">
        <v>1957</v>
      </c>
      <c r="N7" s="203">
        <v>1984</v>
      </c>
      <c r="O7" s="204">
        <v>1972</v>
      </c>
      <c r="P7" s="204">
        <v>1963</v>
      </c>
      <c r="Q7" s="204">
        <v>1985</v>
      </c>
      <c r="R7" s="204">
        <v>0</v>
      </c>
      <c r="S7" s="202">
        <v>27324</v>
      </c>
      <c r="T7" s="205">
        <v>130.11428571428573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59</v>
      </c>
      <c r="D8" s="201">
        <v>1887</v>
      </c>
      <c r="E8" s="201">
        <v>1915</v>
      </c>
      <c r="F8" s="201">
        <v>1933</v>
      </c>
      <c r="G8" s="201">
        <v>1921</v>
      </c>
      <c r="H8" s="201">
        <v>1854</v>
      </c>
      <c r="I8" s="201">
        <v>1982</v>
      </c>
      <c r="J8" s="202">
        <v>1947</v>
      </c>
      <c r="K8" s="202">
        <v>1932</v>
      </c>
      <c r="L8" s="202">
        <v>1948</v>
      </c>
      <c r="M8" s="202">
        <v>2036</v>
      </c>
      <c r="N8" s="203">
        <v>1924</v>
      </c>
      <c r="O8" s="204">
        <v>2028</v>
      </c>
      <c r="P8" s="204">
        <v>1954</v>
      </c>
      <c r="Q8" s="204">
        <v>2009</v>
      </c>
      <c r="R8" s="204">
        <v>0</v>
      </c>
      <c r="S8" s="202">
        <v>27270</v>
      </c>
      <c r="T8" s="205">
        <v>129.85714285714286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3</v>
      </c>
      <c r="D9" s="202">
        <v>1921</v>
      </c>
      <c r="E9" s="202">
        <v>1918</v>
      </c>
      <c r="F9" s="202">
        <v>1941</v>
      </c>
      <c r="G9" s="202">
        <v>2006</v>
      </c>
      <c r="H9" s="202">
        <v>1920</v>
      </c>
      <c r="I9" s="202">
        <v>1930</v>
      </c>
      <c r="J9" s="202">
        <v>1968</v>
      </c>
      <c r="K9" s="202">
        <v>1954</v>
      </c>
      <c r="L9" s="202">
        <v>1904</v>
      </c>
      <c r="M9" s="202">
        <v>1970</v>
      </c>
      <c r="N9" s="202">
        <v>1939</v>
      </c>
      <c r="O9" s="202">
        <v>1890</v>
      </c>
      <c r="P9" s="202">
        <v>1926</v>
      </c>
      <c r="Q9" s="202">
        <v>1919</v>
      </c>
      <c r="R9" s="202">
        <v>0</v>
      </c>
      <c r="S9" s="202">
        <v>27106</v>
      </c>
      <c r="T9" s="205">
        <v>129.07619047619048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57</v>
      </c>
      <c r="D10" s="202">
        <v>0</v>
      </c>
      <c r="E10" s="206">
        <v>1910</v>
      </c>
      <c r="F10" s="202">
        <v>1916</v>
      </c>
      <c r="G10" s="202">
        <v>1952</v>
      </c>
      <c r="H10" s="201">
        <v>1908</v>
      </c>
      <c r="I10" s="201">
        <v>1890</v>
      </c>
      <c r="J10" s="201">
        <v>1917</v>
      </c>
      <c r="K10" s="201">
        <v>0</v>
      </c>
      <c r="L10" s="202">
        <v>1953</v>
      </c>
      <c r="M10" s="202">
        <v>1934</v>
      </c>
      <c r="N10" s="203">
        <v>1869</v>
      </c>
      <c r="O10" s="203">
        <v>2010</v>
      </c>
      <c r="P10" s="204">
        <v>1901</v>
      </c>
      <c r="Q10" s="204">
        <v>1967</v>
      </c>
      <c r="R10" s="204">
        <v>0</v>
      </c>
      <c r="S10" s="207">
        <v>23127</v>
      </c>
      <c r="T10" s="205">
        <v>128.48333333333332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58</v>
      </c>
      <c r="D11" s="202">
        <v>1829</v>
      </c>
      <c r="E11" s="202">
        <v>1909</v>
      </c>
      <c r="F11" s="202">
        <v>1961</v>
      </c>
      <c r="G11" s="202">
        <v>1922</v>
      </c>
      <c r="H11" s="202">
        <v>1921</v>
      </c>
      <c r="I11" s="202">
        <v>1877</v>
      </c>
      <c r="J11" s="202">
        <v>2006</v>
      </c>
      <c r="K11" s="202">
        <v>1905</v>
      </c>
      <c r="L11" s="202">
        <v>1887</v>
      </c>
      <c r="M11" s="202">
        <v>1859</v>
      </c>
      <c r="N11" s="202">
        <v>2079</v>
      </c>
      <c r="O11" s="202">
        <v>1899</v>
      </c>
      <c r="P11" s="202">
        <v>1971</v>
      </c>
      <c r="Q11" s="202">
        <v>1950</v>
      </c>
      <c r="R11" s="202">
        <v>0</v>
      </c>
      <c r="S11" s="202">
        <v>26975</v>
      </c>
      <c r="T11" s="205">
        <v>128.45238095238096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17</v>
      </c>
      <c r="D12" s="201">
        <v>1929</v>
      </c>
      <c r="E12" s="201">
        <v>0</v>
      </c>
      <c r="F12" s="201">
        <v>1876</v>
      </c>
      <c r="G12" s="201">
        <v>1905</v>
      </c>
      <c r="H12" s="201">
        <v>1905</v>
      </c>
      <c r="I12" s="201">
        <v>1881</v>
      </c>
      <c r="J12" s="202">
        <v>1937</v>
      </c>
      <c r="K12" s="202">
        <v>1913</v>
      </c>
      <c r="L12" s="202">
        <v>1965</v>
      </c>
      <c r="M12" s="202">
        <v>1910</v>
      </c>
      <c r="N12" s="203">
        <v>1939</v>
      </c>
      <c r="O12" s="204">
        <v>1962</v>
      </c>
      <c r="P12" s="204">
        <v>1956</v>
      </c>
      <c r="Q12" s="204">
        <v>1872</v>
      </c>
      <c r="R12" s="204">
        <v>0</v>
      </c>
      <c r="S12" s="202">
        <v>24950</v>
      </c>
      <c r="T12" s="205">
        <v>127.94871794871794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50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1943</v>
      </c>
      <c r="M13" s="202">
        <v>1902</v>
      </c>
      <c r="N13" s="203">
        <v>1879</v>
      </c>
      <c r="O13" s="203">
        <v>1888</v>
      </c>
      <c r="P13" s="203">
        <v>1885</v>
      </c>
      <c r="Q13" s="204">
        <v>0</v>
      </c>
      <c r="R13" s="204">
        <v>0</v>
      </c>
      <c r="S13" s="207">
        <v>20932</v>
      </c>
      <c r="T13" s="205">
        <v>126.86060606060606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70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4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42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4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18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1914</v>
      </c>
      <c r="N17" s="203">
        <v>1897</v>
      </c>
      <c r="O17" s="204">
        <v>1878</v>
      </c>
      <c r="P17" s="204">
        <v>1920</v>
      </c>
      <c r="Q17" s="204">
        <v>1880</v>
      </c>
      <c r="R17" s="204">
        <v>0</v>
      </c>
      <c r="S17" s="344">
        <v>24543</v>
      </c>
      <c r="T17" s="205">
        <v>125.86153846153846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69</v>
      </c>
      <c r="D18" s="201">
        <v>0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2">
        <v>0</v>
      </c>
      <c r="K18" s="202">
        <v>0</v>
      </c>
      <c r="L18" s="202">
        <v>0</v>
      </c>
      <c r="M18" s="202">
        <v>1890</v>
      </c>
      <c r="N18" s="203">
        <v>1835</v>
      </c>
      <c r="O18" s="204">
        <v>1854</v>
      </c>
      <c r="P18" s="204">
        <v>1914</v>
      </c>
      <c r="Q18" s="204">
        <v>1933</v>
      </c>
      <c r="R18" s="204">
        <v>0</v>
      </c>
      <c r="S18" s="344">
        <v>9426</v>
      </c>
      <c r="T18" s="205">
        <v>125.68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20</v>
      </c>
      <c r="D19" s="201">
        <v>1884</v>
      </c>
      <c r="E19" s="201">
        <v>1899</v>
      </c>
      <c r="F19" s="201">
        <v>1899</v>
      </c>
      <c r="G19" s="201">
        <v>1872</v>
      </c>
      <c r="H19" s="201">
        <v>1861</v>
      </c>
      <c r="I19" s="201">
        <v>1920</v>
      </c>
      <c r="J19" s="202">
        <v>1841</v>
      </c>
      <c r="K19" s="202">
        <v>1781</v>
      </c>
      <c r="L19" s="202">
        <v>1897</v>
      </c>
      <c r="M19" s="202">
        <v>1910</v>
      </c>
      <c r="N19" s="203">
        <v>1840</v>
      </c>
      <c r="O19" s="204">
        <v>1867</v>
      </c>
      <c r="P19" s="204">
        <v>1887</v>
      </c>
      <c r="Q19" s="204">
        <v>1878</v>
      </c>
      <c r="R19" s="204">
        <v>0</v>
      </c>
      <c r="S19" s="344">
        <v>26236</v>
      </c>
      <c r="T19" s="205">
        <v>124.93333333333334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45</v>
      </c>
      <c r="D20" s="201">
        <v>1868</v>
      </c>
      <c r="E20" s="201">
        <v>1858</v>
      </c>
      <c r="F20" s="201">
        <v>1877</v>
      </c>
      <c r="G20" s="201">
        <v>1862</v>
      </c>
      <c r="H20" s="201">
        <v>1835</v>
      </c>
      <c r="I20" s="201">
        <v>1872</v>
      </c>
      <c r="J20" s="202">
        <v>1856</v>
      </c>
      <c r="K20" s="202">
        <v>1834</v>
      </c>
      <c r="L20" s="202">
        <v>1707</v>
      </c>
      <c r="M20" s="202">
        <v>1900</v>
      </c>
      <c r="N20" s="203">
        <v>1858</v>
      </c>
      <c r="O20" s="204">
        <v>1825</v>
      </c>
      <c r="P20" s="204">
        <v>1847</v>
      </c>
      <c r="Q20" s="204">
        <v>1878</v>
      </c>
      <c r="R20" s="204">
        <v>0</v>
      </c>
      <c r="S20" s="344">
        <v>25877</v>
      </c>
      <c r="T20" s="205">
        <v>123.22380952380952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35</v>
      </c>
      <c r="D21" s="201">
        <v>1851</v>
      </c>
      <c r="E21" s="201">
        <v>1836</v>
      </c>
      <c r="F21" s="201">
        <v>1790</v>
      </c>
      <c r="G21" s="201">
        <v>1857</v>
      </c>
      <c r="H21" s="201">
        <v>0</v>
      </c>
      <c r="I21" s="201">
        <v>1846</v>
      </c>
      <c r="J21" s="202">
        <v>1831</v>
      </c>
      <c r="K21" s="202">
        <v>1812</v>
      </c>
      <c r="L21" s="202">
        <v>1747</v>
      </c>
      <c r="M21" s="202">
        <v>1816</v>
      </c>
      <c r="N21" s="203">
        <v>1862</v>
      </c>
      <c r="O21" s="204">
        <v>1774</v>
      </c>
      <c r="P21" s="204">
        <v>0</v>
      </c>
      <c r="Q21" s="204">
        <v>1844</v>
      </c>
      <c r="R21" s="204">
        <v>0</v>
      </c>
      <c r="S21" s="344">
        <v>21866</v>
      </c>
      <c r="T21" s="205">
        <v>121.47777777777777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/>
      <c r="C22" s="214" t="s">
        <v>22</v>
      </c>
      <c r="D22" s="201">
        <v>0</v>
      </c>
      <c r="E22" s="201">
        <v>0</v>
      </c>
      <c r="F22" s="201">
        <v>0</v>
      </c>
      <c r="G22" s="201">
        <v>1787</v>
      </c>
      <c r="H22" s="201">
        <v>0</v>
      </c>
      <c r="I22" s="201">
        <v>0</v>
      </c>
      <c r="J22" s="202">
        <v>1859</v>
      </c>
      <c r="K22" s="202">
        <v>1755</v>
      </c>
      <c r="L22" s="202">
        <v>1852</v>
      </c>
      <c r="M22" s="202">
        <v>1801</v>
      </c>
      <c r="N22" s="203">
        <v>1836</v>
      </c>
      <c r="O22" s="204">
        <v>1797</v>
      </c>
      <c r="P22" s="204">
        <v>1787</v>
      </c>
      <c r="Q22" s="204">
        <v>1699</v>
      </c>
      <c r="R22" s="204">
        <v>0</v>
      </c>
      <c r="S22" s="344">
        <v>16173</v>
      </c>
      <c r="T22" s="205">
        <v>119.8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8</v>
      </c>
      <c r="C23" s="211" t="s">
        <v>19</v>
      </c>
      <c r="D23" s="201">
        <v>1796</v>
      </c>
      <c r="E23" s="201">
        <v>1775</v>
      </c>
      <c r="F23" s="201">
        <v>1871</v>
      </c>
      <c r="G23" s="201">
        <v>1787</v>
      </c>
      <c r="H23" s="201">
        <v>1834</v>
      </c>
      <c r="I23" s="201">
        <v>1736</v>
      </c>
      <c r="J23" s="202">
        <v>1824</v>
      </c>
      <c r="K23" s="202">
        <v>1773</v>
      </c>
      <c r="L23" s="202">
        <v>1773</v>
      </c>
      <c r="M23" s="202">
        <v>1788</v>
      </c>
      <c r="N23" s="203">
        <v>1763</v>
      </c>
      <c r="O23" s="204">
        <v>1757</v>
      </c>
      <c r="P23" s="204">
        <v>1784</v>
      </c>
      <c r="Q23" s="204">
        <v>1871</v>
      </c>
      <c r="R23" s="204">
        <v>0</v>
      </c>
      <c r="S23" s="344">
        <v>25132</v>
      </c>
      <c r="T23" s="205">
        <v>119.67619047619047</v>
      </c>
      <c r="U23" s="11"/>
      <c r="V23" s="71"/>
      <c r="W23" s="71"/>
      <c r="X23" s="71"/>
      <c r="Y23" s="71"/>
      <c r="Z23" s="71"/>
      <c r="AA23" s="71"/>
      <c r="AB23" s="71"/>
    </row>
    <row r="24" spans="2:28" ht="16.2">
      <c r="B24" s="216">
        <v>9</v>
      </c>
      <c r="C24" s="211" t="s">
        <v>43</v>
      </c>
      <c r="D24" s="201">
        <v>1810</v>
      </c>
      <c r="E24" s="201">
        <v>1829</v>
      </c>
      <c r="F24" s="201">
        <v>1806</v>
      </c>
      <c r="G24" s="201">
        <v>1816</v>
      </c>
      <c r="H24" s="201">
        <v>1878</v>
      </c>
      <c r="I24" s="201">
        <v>1872</v>
      </c>
      <c r="J24" s="202">
        <v>1761</v>
      </c>
      <c r="K24" s="202">
        <v>1729</v>
      </c>
      <c r="L24" s="202">
        <v>1829</v>
      </c>
      <c r="M24" s="202">
        <v>1719</v>
      </c>
      <c r="N24" s="203">
        <v>1725</v>
      </c>
      <c r="O24" s="204">
        <v>1821</v>
      </c>
      <c r="P24" s="204">
        <v>1699</v>
      </c>
      <c r="Q24" s="204">
        <v>1719</v>
      </c>
      <c r="R24" s="204">
        <v>0</v>
      </c>
      <c r="S24" s="344">
        <v>25013</v>
      </c>
      <c r="T24" s="205">
        <v>119.10952380952381</v>
      </c>
      <c r="U24" s="11"/>
      <c r="V24" s="71"/>
      <c r="W24" s="71"/>
      <c r="X24" s="71"/>
      <c r="Y24" s="71"/>
      <c r="Z24" s="71"/>
      <c r="AA24" s="71"/>
      <c r="AB24" s="71"/>
    </row>
    <row r="25" spans="2:28" ht="18.600000000000001">
      <c r="B25" s="216"/>
      <c r="C25" s="218" t="s">
        <v>23</v>
      </c>
      <c r="D25" s="183">
        <v>45546</v>
      </c>
      <c r="E25" s="183">
        <v>45560</v>
      </c>
      <c r="F25" s="183">
        <v>45574</v>
      </c>
      <c r="G25" s="183">
        <v>45588</v>
      </c>
      <c r="H25" s="183">
        <v>45602</v>
      </c>
      <c r="I25" s="183">
        <v>45616</v>
      </c>
      <c r="J25" s="183">
        <v>45630</v>
      </c>
      <c r="K25" s="183">
        <v>45665</v>
      </c>
      <c r="L25" s="184">
        <v>45679</v>
      </c>
      <c r="M25" s="183">
        <v>45693</v>
      </c>
      <c r="N25" s="183">
        <v>45707</v>
      </c>
      <c r="O25" s="183">
        <v>45721</v>
      </c>
      <c r="P25" s="183">
        <v>45735</v>
      </c>
      <c r="Q25" s="183">
        <v>45749</v>
      </c>
      <c r="R25" s="185">
        <v>45763</v>
      </c>
      <c r="S25" s="208" t="s">
        <v>9</v>
      </c>
      <c r="T25" s="209" t="s">
        <v>11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1</v>
      </c>
      <c r="C26" s="211" t="s">
        <v>24</v>
      </c>
      <c r="D26" s="202">
        <v>0</v>
      </c>
      <c r="E26" s="206">
        <v>1742</v>
      </c>
      <c r="F26" s="202">
        <v>0</v>
      </c>
      <c r="G26" s="202">
        <v>1816</v>
      </c>
      <c r="H26" s="201">
        <v>1766</v>
      </c>
      <c r="I26" s="201">
        <v>1805</v>
      </c>
      <c r="J26" s="201">
        <v>1876</v>
      </c>
      <c r="K26" s="201">
        <v>1755</v>
      </c>
      <c r="L26" s="202">
        <v>1665</v>
      </c>
      <c r="M26" s="202">
        <v>0</v>
      </c>
      <c r="N26" s="203">
        <v>1819</v>
      </c>
      <c r="O26" s="203">
        <v>0</v>
      </c>
      <c r="P26" s="204">
        <v>1744</v>
      </c>
      <c r="Q26" s="204">
        <v>1784</v>
      </c>
      <c r="R26" s="204">
        <v>0</v>
      </c>
      <c r="S26" s="344">
        <v>17772</v>
      </c>
      <c r="T26" s="205">
        <v>118.48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2</v>
      </c>
      <c r="C27" s="211" t="s">
        <v>21</v>
      </c>
      <c r="D27" s="201">
        <v>1668</v>
      </c>
      <c r="E27" s="201">
        <v>1742</v>
      </c>
      <c r="F27" s="201">
        <v>1767</v>
      </c>
      <c r="G27" s="201">
        <v>1706</v>
      </c>
      <c r="H27" s="201">
        <v>1787</v>
      </c>
      <c r="I27" s="201">
        <v>1715</v>
      </c>
      <c r="J27" s="202">
        <v>1777</v>
      </c>
      <c r="K27" s="202">
        <v>1724</v>
      </c>
      <c r="L27" s="202">
        <v>1786</v>
      </c>
      <c r="M27" s="202">
        <v>1753</v>
      </c>
      <c r="N27" s="203">
        <v>1771</v>
      </c>
      <c r="O27" s="204">
        <v>1733</v>
      </c>
      <c r="P27" s="204">
        <v>1779</v>
      </c>
      <c r="Q27" s="204">
        <v>1742</v>
      </c>
      <c r="R27" s="204">
        <v>0</v>
      </c>
      <c r="S27" s="344">
        <v>24450</v>
      </c>
      <c r="T27" s="205">
        <v>116.42857142857143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3</v>
      </c>
      <c r="C28" s="211" t="s">
        <v>28</v>
      </c>
      <c r="D28" s="201">
        <v>1767</v>
      </c>
      <c r="E28" s="201">
        <v>1696</v>
      </c>
      <c r="F28" s="201">
        <v>1798</v>
      </c>
      <c r="G28" s="201">
        <v>0</v>
      </c>
      <c r="H28" s="201">
        <v>1759</v>
      </c>
      <c r="I28" s="201">
        <v>1773</v>
      </c>
      <c r="J28" s="202">
        <v>1689</v>
      </c>
      <c r="K28" s="202">
        <v>1677</v>
      </c>
      <c r="L28" s="202">
        <v>1699</v>
      </c>
      <c r="M28" s="202">
        <v>0</v>
      </c>
      <c r="N28" s="203">
        <v>1736</v>
      </c>
      <c r="O28" s="204">
        <v>1672</v>
      </c>
      <c r="P28" s="204">
        <v>1761</v>
      </c>
      <c r="Q28" s="204">
        <v>1805</v>
      </c>
      <c r="R28" s="202">
        <v>0</v>
      </c>
      <c r="S28" s="344">
        <v>20832</v>
      </c>
      <c r="T28" s="205">
        <v>115.73333333333333</v>
      </c>
      <c r="U28" s="11"/>
      <c r="V28" s="227"/>
      <c r="W28" s="227"/>
      <c r="X28" s="227"/>
      <c r="Y28" s="71"/>
      <c r="Z28" s="71"/>
      <c r="AA28" s="71"/>
      <c r="AB28" s="71"/>
    </row>
    <row r="29" spans="2:28" ht="18.600000000000001">
      <c r="B29" s="216">
        <v>4</v>
      </c>
      <c r="C29" s="211" t="s">
        <v>25</v>
      </c>
      <c r="D29" s="202">
        <v>0</v>
      </c>
      <c r="E29" s="202">
        <v>1681</v>
      </c>
      <c r="F29" s="201">
        <v>0</v>
      </c>
      <c r="G29" s="201">
        <v>1760</v>
      </c>
      <c r="H29" s="201">
        <v>0</v>
      </c>
      <c r="I29" s="201">
        <v>1653</v>
      </c>
      <c r="J29" s="201">
        <v>1677</v>
      </c>
      <c r="K29" s="201">
        <v>1679</v>
      </c>
      <c r="L29" s="201">
        <v>0</v>
      </c>
      <c r="M29" s="201">
        <v>1699</v>
      </c>
      <c r="N29" s="204">
        <v>1725</v>
      </c>
      <c r="O29" s="204">
        <v>1664</v>
      </c>
      <c r="P29" s="204">
        <v>1655</v>
      </c>
      <c r="Q29" s="204">
        <v>1624</v>
      </c>
      <c r="R29" s="204">
        <v>0</v>
      </c>
      <c r="S29" s="344">
        <v>16817</v>
      </c>
      <c r="T29" s="205">
        <v>112.11333333333333</v>
      </c>
      <c r="U29" s="11"/>
      <c r="V29" s="228"/>
      <c r="W29" s="228"/>
      <c r="X29" s="228"/>
      <c r="Y29" s="71"/>
      <c r="Z29" s="71"/>
      <c r="AA29" s="71"/>
      <c r="AB29" s="71"/>
    </row>
    <row r="30" spans="2:28" ht="18.600000000000001">
      <c r="B30" s="216">
        <v>5</v>
      </c>
      <c r="C30" s="211" t="s">
        <v>26</v>
      </c>
      <c r="D30" s="202">
        <v>0</v>
      </c>
      <c r="E30" s="202">
        <v>0</v>
      </c>
      <c r="F30" s="202">
        <v>0</v>
      </c>
      <c r="G30" s="202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1140</v>
      </c>
      <c r="M30" s="202">
        <v>1083</v>
      </c>
      <c r="N30" s="203">
        <v>1097</v>
      </c>
      <c r="O30" s="203">
        <v>0</v>
      </c>
      <c r="P30" s="204">
        <v>1704</v>
      </c>
      <c r="Q30" s="204">
        <v>0</v>
      </c>
      <c r="R30" s="204">
        <v>0</v>
      </c>
      <c r="S30" s="344">
        <v>6704</v>
      </c>
      <c r="T30" s="205">
        <v>111.73333333333333</v>
      </c>
      <c r="U30" s="11"/>
      <c r="V30" s="336"/>
      <c r="W30" s="336"/>
      <c r="X30" s="336"/>
      <c r="Y30" s="71"/>
      <c r="Z30" s="71"/>
      <c r="AA30" s="71"/>
      <c r="AB30" s="71"/>
    </row>
    <row r="31" spans="2:28" ht="18.600000000000001">
      <c r="B31" s="216">
        <v>6</v>
      </c>
      <c r="C31" s="211" t="s">
        <v>29</v>
      </c>
      <c r="D31" s="202">
        <v>1753</v>
      </c>
      <c r="E31" s="202">
        <v>1698</v>
      </c>
      <c r="F31" s="201">
        <v>1720</v>
      </c>
      <c r="G31" s="201">
        <v>0</v>
      </c>
      <c r="H31" s="201">
        <v>1714</v>
      </c>
      <c r="I31" s="201">
        <v>1676</v>
      </c>
      <c r="J31" s="201">
        <v>1701</v>
      </c>
      <c r="K31" s="201">
        <v>1532</v>
      </c>
      <c r="L31" s="202">
        <v>1599</v>
      </c>
      <c r="M31" s="202">
        <v>0</v>
      </c>
      <c r="N31" s="203">
        <v>1699</v>
      </c>
      <c r="O31" s="203">
        <v>1540</v>
      </c>
      <c r="P31" s="204">
        <v>1739</v>
      </c>
      <c r="Q31" s="204">
        <v>1654</v>
      </c>
      <c r="R31" s="204">
        <v>0</v>
      </c>
      <c r="S31" s="344">
        <v>20025</v>
      </c>
      <c r="T31" s="205">
        <v>111.25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7</v>
      </c>
      <c r="C32" s="211" t="s">
        <v>51</v>
      </c>
      <c r="D32" s="202">
        <v>1641</v>
      </c>
      <c r="E32" s="202">
        <v>0</v>
      </c>
      <c r="F32" s="201">
        <v>1705</v>
      </c>
      <c r="G32" s="201">
        <v>1655</v>
      </c>
      <c r="H32" s="201">
        <v>1645</v>
      </c>
      <c r="I32" s="201">
        <v>1682</v>
      </c>
      <c r="J32" s="201">
        <v>1635</v>
      </c>
      <c r="K32" s="201">
        <v>1500</v>
      </c>
      <c r="L32" s="202">
        <v>0</v>
      </c>
      <c r="M32" s="202">
        <v>1673</v>
      </c>
      <c r="N32" s="203">
        <v>1627</v>
      </c>
      <c r="O32" s="203">
        <v>1546</v>
      </c>
      <c r="P32" s="203">
        <v>0</v>
      </c>
      <c r="Q32" s="204">
        <v>1639</v>
      </c>
      <c r="R32" s="204">
        <v>0</v>
      </c>
      <c r="S32" s="344">
        <v>17948</v>
      </c>
      <c r="T32" s="205">
        <v>108.77575757575758</v>
      </c>
      <c r="U32" s="11"/>
      <c r="V32" s="227"/>
      <c r="W32" s="227"/>
      <c r="X32" s="227"/>
      <c r="Y32" s="71"/>
      <c r="Z32" s="71"/>
      <c r="AA32" s="71"/>
      <c r="AB32" s="71"/>
    </row>
    <row r="33" spans="1:28" ht="18.600000000000001">
      <c r="B33" s="216">
        <v>8</v>
      </c>
      <c r="C33" s="211" t="s">
        <v>30</v>
      </c>
      <c r="D33" s="202">
        <v>1651</v>
      </c>
      <c r="E33" s="201">
        <v>1575</v>
      </c>
      <c r="F33" s="201">
        <v>1604</v>
      </c>
      <c r="G33" s="201">
        <v>1611</v>
      </c>
      <c r="H33" s="201">
        <v>1613</v>
      </c>
      <c r="I33" s="201">
        <v>1628</v>
      </c>
      <c r="J33" s="202">
        <v>1644</v>
      </c>
      <c r="K33" s="202">
        <v>1519</v>
      </c>
      <c r="L33" s="202">
        <v>1640</v>
      </c>
      <c r="M33" s="202">
        <v>1553</v>
      </c>
      <c r="N33" s="203">
        <v>1608</v>
      </c>
      <c r="O33" s="204">
        <v>1562</v>
      </c>
      <c r="P33" s="204">
        <v>1601</v>
      </c>
      <c r="Q33" s="204">
        <v>1521</v>
      </c>
      <c r="R33" s="204">
        <v>0</v>
      </c>
      <c r="S33" s="344">
        <v>22330</v>
      </c>
      <c r="T33" s="205">
        <v>106.33333333333333</v>
      </c>
      <c r="U33" s="11"/>
      <c r="V33" s="337"/>
      <c r="W33" s="337"/>
      <c r="X33" s="337"/>
      <c r="Y33" s="71"/>
      <c r="Z33" s="71"/>
      <c r="AA33" s="71"/>
      <c r="AB33" s="71"/>
    </row>
    <row r="34" spans="1:28" ht="18.600000000000001">
      <c r="B34" s="217">
        <v>9</v>
      </c>
      <c r="C34" s="211" t="s">
        <v>27</v>
      </c>
      <c r="D34" s="202">
        <v>1433</v>
      </c>
      <c r="E34" s="202">
        <v>1481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4">
        <v>0</v>
      </c>
      <c r="O34" s="204">
        <v>0</v>
      </c>
      <c r="P34" s="204">
        <v>0</v>
      </c>
      <c r="Q34" s="204">
        <v>0</v>
      </c>
      <c r="R34" s="204">
        <v>0</v>
      </c>
      <c r="S34" s="344">
        <v>2914</v>
      </c>
      <c r="T34" s="205">
        <v>97.13333333333334</v>
      </c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B35" s="46"/>
      <c r="C35" s="58"/>
      <c r="D35" s="59"/>
      <c r="E35" s="59"/>
      <c r="F35" s="59"/>
      <c r="G35" s="59"/>
      <c r="H35" s="60"/>
      <c r="I35" s="60"/>
      <c r="J35" s="60"/>
      <c r="K35" s="60"/>
      <c r="L35" s="59"/>
      <c r="M35" s="59"/>
      <c r="N35" s="61"/>
      <c r="O35" s="61"/>
      <c r="P35" s="62"/>
      <c r="Q35" s="63"/>
      <c r="R35" s="63"/>
      <c r="S35" s="64"/>
      <c r="T35" s="47"/>
      <c r="U35" s="11"/>
      <c r="V35" s="229"/>
      <c r="W35" s="229"/>
      <c r="X35" s="229"/>
      <c r="Y35" s="71"/>
      <c r="Z35" s="71"/>
      <c r="AA35" s="71"/>
      <c r="AB35" s="71"/>
    </row>
    <row r="36" spans="1:28" ht="18.600000000000001">
      <c r="A36" s="71"/>
      <c r="B36" s="19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0"/>
      <c r="V36" s="229"/>
      <c r="W36" s="229"/>
      <c r="X36" s="229"/>
      <c r="Y36" s="71"/>
      <c r="Z36" s="71"/>
      <c r="AA36" s="71"/>
      <c r="AB36" s="71"/>
    </row>
    <row r="37" spans="1:28" ht="18.600000000000001">
      <c r="A37" s="71"/>
      <c r="B37" s="19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30"/>
      <c r="V37" s="89"/>
      <c r="W37" s="89"/>
      <c r="X37" s="89"/>
      <c r="Y37" s="71"/>
      <c r="Z37" s="71"/>
      <c r="AA37" s="71"/>
      <c r="AB37" s="71"/>
    </row>
    <row r="38" spans="1:28" ht="18.600000000000001" hidden="1">
      <c r="A38" s="71"/>
      <c r="B38" s="199">
        <v>2</v>
      </c>
      <c r="C38" s="200" t="s">
        <v>31</v>
      </c>
      <c r="D38" s="201"/>
      <c r="E38" s="231"/>
      <c r="F38" s="231"/>
      <c r="G38" s="231"/>
      <c r="H38" s="231"/>
      <c r="I38" s="231"/>
      <c r="J38" s="202"/>
      <c r="K38" s="202"/>
      <c r="L38" s="202"/>
      <c r="M38" s="202"/>
      <c r="N38" s="203"/>
      <c r="O38" s="232"/>
      <c r="P38" s="232"/>
      <c r="Q38" s="232"/>
      <c r="R38" s="232"/>
      <c r="S38" s="210">
        <f t="shared" ref="S38" si="0">SUM(D38:R38)</f>
        <v>0</v>
      </c>
      <c r="T38" s="205">
        <f>SUM(D38:R38)/15</f>
        <v>0</v>
      </c>
      <c r="U38" s="230"/>
      <c r="V38" s="89"/>
      <c r="W38" s="89"/>
      <c r="X38" s="89"/>
      <c r="Y38" s="71"/>
      <c r="Z38" s="71"/>
      <c r="AA38" s="71"/>
      <c r="AB38" s="71"/>
    </row>
    <row r="39" spans="1:28" ht="18.600000000000001">
      <c r="A39" s="71"/>
      <c r="B39" s="23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0"/>
      <c r="V39" s="227"/>
      <c r="W39" s="227"/>
      <c r="X39" s="227"/>
      <c r="Y39" s="71"/>
      <c r="Z39" s="71"/>
      <c r="AA39" s="71"/>
      <c r="AB39" s="71"/>
    </row>
    <row r="40" spans="1:28" ht="18.600000000000001">
      <c r="A40" s="71"/>
      <c r="B40" s="233"/>
      <c r="C40" s="234" t="s">
        <v>44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30"/>
      <c r="V40" s="71"/>
      <c r="W40" s="71"/>
      <c r="X40" s="71"/>
      <c r="Y40" s="71"/>
      <c r="Z40" s="71"/>
      <c r="AA40" s="71"/>
      <c r="AB40" s="71"/>
    </row>
    <row r="41" spans="1:28" ht="18.600000000000001">
      <c r="A41" s="71"/>
      <c r="B41" s="89"/>
      <c r="C41" s="235"/>
      <c r="D41" s="236"/>
      <c r="E41" s="237"/>
      <c r="F41" s="237"/>
      <c r="G41" s="237"/>
      <c r="H41" s="237"/>
      <c r="I41" s="237"/>
      <c r="J41" s="238"/>
      <c r="K41" s="238"/>
      <c r="L41" s="238"/>
      <c r="M41" s="238"/>
      <c r="N41" s="239"/>
      <c r="O41" s="240"/>
      <c r="P41" s="240"/>
      <c r="Q41" s="240"/>
      <c r="R41" s="240"/>
      <c r="S41" s="241"/>
      <c r="T41" s="242"/>
      <c r="U41" s="230"/>
      <c r="V41" s="71"/>
      <c r="W41" s="71"/>
      <c r="X41" s="71"/>
      <c r="Y41" s="71"/>
      <c r="Z41" s="71"/>
      <c r="AA41" s="71"/>
      <c r="AB41" s="71"/>
    </row>
    <row r="42" spans="1:28" ht="18.7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3"/>
      <c r="V42" s="71"/>
      <c r="W42" s="71"/>
      <c r="X42" s="71"/>
      <c r="Y42" s="71"/>
      <c r="Z42" s="71"/>
      <c r="AA42" s="71"/>
      <c r="AB42" s="71"/>
    </row>
    <row r="43" spans="1:28" ht="19.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3"/>
      <c r="V43" s="71"/>
      <c r="W43" s="71"/>
      <c r="X43" s="71"/>
      <c r="Y43" s="71"/>
      <c r="Z43" s="71"/>
      <c r="AA43" s="71"/>
      <c r="AB43" s="71"/>
    </row>
    <row r="44" spans="1:28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44"/>
      <c r="V44" s="71"/>
      <c r="W44" s="71"/>
      <c r="X44" s="71"/>
      <c r="Y44" s="71"/>
      <c r="Z44" s="71"/>
      <c r="AA44" s="71"/>
      <c r="AB44" s="71"/>
    </row>
    <row r="45" spans="1:28" ht="20.2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</sheetData>
  <sortState xmlns:xlrd2="http://schemas.microsoft.com/office/spreadsheetml/2017/richdata2" ref="C26:T34">
    <sortCondition descending="1" ref="T26:T34"/>
  </sortState>
  <mergeCells count="3">
    <mergeCell ref="D1:E1"/>
    <mergeCell ref="V30:X30"/>
    <mergeCell ref="V33:X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7"/>
  <sheetViews>
    <sheetView workbookViewId="0">
      <selection activeCell="N9" sqref="N9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1"/>
      <c r="C2" s="338" t="s">
        <v>14</v>
      </c>
      <c r="D2" s="338"/>
      <c r="E2" s="338"/>
      <c r="F2" s="338"/>
      <c r="G2" s="338"/>
      <c r="H2" s="339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2"/>
      <c r="C3" s="258"/>
      <c r="D3" s="341"/>
      <c r="E3" s="341"/>
      <c r="F3" s="341"/>
      <c r="G3" s="258"/>
      <c r="H3" s="263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3"/>
      <c r="C4" s="259"/>
      <c r="D4" s="278">
        <f>SUM(D6:D37)</f>
        <v>2</v>
      </c>
      <c r="E4" s="279">
        <f>SUM(E6:E35)</f>
        <v>101</v>
      </c>
      <c r="F4" s="280">
        <f>SUM(F6:F35)</f>
        <v>926</v>
      </c>
      <c r="G4" s="281">
        <f>SUM(G6:G35)</f>
        <v>2515</v>
      </c>
      <c r="H4" s="282">
        <f>SUM(H6:H35)</f>
        <v>1321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0" t="s">
        <v>15</v>
      </c>
      <c r="C5" s="264" t="s">
        <v>16</v>
      </c>
      <c r="D5" s="265">
        <v>152</v>
      </c>
      <c r="E5" s="266">
        <v>148</v>
      </c>
      <c r="F5" s="267" t="s">
        <v>64</v>
      </c>
      <c r="G5" s="267" t="s">
        <v>65</v>
      </c>
      <c r="H5" s="268" t="s">
        <v>66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69" t="s">
        <v>56</v>
      </c>
      <c r="D6" s="169">
        <v>1</v>
      </c>
      <c r="E6" s="169">
        <v>43</v>
      </c>
      <c r="F6" s="169">
        <v>96</v>
      </c>
      <c r="G6" s="169">
        <v>34</v>
      </c>
      <c r="H6" s="270">
        <v>4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1" t="s">
        <v>39</v>
      </c>
      <c r="D7" s="169">
        <v>1</v>
      </c>
      <c r="E7" s="169">
        <v>10</v>
      </c>
      <c r="F7" s="169">
        <v>96</v>
      </c>
      <c r="G7" s="169">
        <v>59</v>
      </c>
      <c r="H7" s="270">
        <v>12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1" t="s">
        <v>40</v>
      </c>
      <c r="D8" s="169">
        <v>0</v>
      </c>
      <c r="E8" s="169">
        <v>26</v>
      </c>
      <c r="F8" s="169">
        <v>106</v>
      </c>
      <c r="G8" s="169">
        <v>44</v>
      </c>
      <c r="H8" s="270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1" t="s">
        <v>10</v>
      </c>
      <c r="D9" s="169">
        <v>0</v>
      </c>
      <c r="E9" s="169">
        <v>12</v>
      </c>
      <c r="F9" s="169">
        <v>126</v>
      </c>
      <c r="G9" s="169">
        <v>69</v>
      </c>
      <c r="H9" s="270">
        <v>15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1" t="s">
        <v>2</v>
      </c>
      <c r="D10" s="169">
        <v>0</v>
      </c>
      <c r="E10" s="169">
        <v>3</v>
      </c>
      <c r="F10" s="169">
        <v>64</v>
      </c>
      <c r="G10" s="169">
        <v>117</v>
      </c>
      <c r="H10" s="270">
        <v>27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1" t="s">
        <v>59</v>
      </c>
      <c r="D11" s="169">
        <v>0</v>
      </c>
      <c r="E11" s="169">
        <v>2</v>
      </c>
      <c r="F11" s="169">
        <v>70</v>
      </c>
      <c r="G11" s="169">
        <v>109</v>
      </c>
      <c r="H11" s="270">
        <v>28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1" t="s">
        <v>58</v>
      </c>
      <c r="D12" s="169">
        <v>0</v>
      </c>
      <c r="E12" s="169">
        <v>1</v>
      </c>
      <c r="F12" s="169">
        <v>63</v>
      </c>
      <c r="G12" s="169">
        <v>105</v>
      </c>
      <c r="H12" s="270">
        <v>39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1" t="s">
        <v>17</v>
      </c>
      <c r="D13" s="169">
        <v>0</v>
      </c>
      <c r="E13" s="169">
        <v>1</v>
      </c>
      <c r="F13" s="169">
        <v>40</v>
      </c>
      <c r="G13" s="169">
        <v>132</v>
      </c>
      <c r="H13" s="270">
        <v>23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1" t="s">
        <v>70</v>
      </c>
      <c r="D14" s="169">
        <v>0</v>
      </c>
      <c r="E14" s="169">
        <v>1</v>
      </c>
      <c r="F14" s="169">
        <v>35</v>
      </c>
      <c r="G14" s="169">
        <v>57</v>
      </c>
      <c r="H14" s="270">
        <v>11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1" t="s">
        <v>57</v>
      </c>
      <c r="D15" s="169">
        <v>0</v>
      </c>
      <c r="E15" s="169">
        <v>1</v>
      </c>
      <c r="F15" s="169">
        <v>33</v>
      </c>
      <c r="G15" s="169">
        <v>131</v>
      </c>
      <c r="H15" s="270">
        <v>16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1" t="s">
        <v>69</v>
      </c>
      <c r="D16" s="169">
        <v>0</v>
      </c>
      <c r="E16" s="169">
        <v>1</v>
      </c>
      <c r="F16" s="169">
        <v>13</v>
      </c>
      <c r="G16" s="169">
        <v>47</v>
      </c>
      <c r="H16" s="270">
        <v>13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1" t="s">
        <v>1</v>
      </c>
      <c r="D17" s="169">
        <v>0</v>
      </c>
      <c r="E17" s="169">
        <v>0</v>
      </c>
      <c r="F17" s="169">
        <v>54</v>
      </c>
      <c r="G17" s="169">
        <v>133</v>
      </c>
      <c r="H17" s="270">
        <v>20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1" t="s">
        <v>45</v>
      </c>
      <c r="D18" s="169">
        <v>0</v>
      </c>
      <c r="E18" s="169">
        <v>0</v>
      </c>
      <c r="F18" s="169">
        <v>22</v>
      </c>
      <c r="G18" s="169">
        <v>134</v>
      </c>
      <c r="H18" s="270">
        <v>50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1" t="s">
        <v>18</v>
      </c>
      <c r="D19" s="169">
        <v>0</v>
      </c>
      <c r="E19" s="169">
        <v>0</v>
      </c>
      <c r="F19" s="169">
        <v>21</v>
      </c>
      <c r="G19" s="169">
        <v>146</v>
      </c>
      <c r="H19" s="270">
        <v>26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1" t="s">
        <v>20</v>
      </c>
      <c r="D20" s="169">
        <v>0</v>
      </c>
      <c r="E20" s="169">
        <v>0</v>
      </c>
      <c r="F20" s="169">
        <v>19</v>
      </c>
      <c r="G20" s="169">
        <v>144</v>
      </c>
      <c r="H20" s="270">
        <v>45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1" t="s">
        <v>50</v>
      </c>
      <c r="D21" s="169">
        <v>0</v>
      </c>
      <c r="E21" s="169">
        <v>0</v>
      </c>
      <c r="F21" s="169">
        <v>17</v>
      </c>
      <c r="G21" s="169">
        <v>126</v>
      </c>
      <c r="H21" s="270">
        <v>22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1" t="s">
        <v>22</v>
      </c>
      <c r="D22" s="169">
        <v>0</v>
      </c>
      <c r="E22" s="169">
        <v>0</v>
      </c>
      <c r="F22" s="169">
        <v>11</v>
      </c>
      <c r="G22" s="169">
        <v>73</v>
      </c>
      <c r="H22" s="270">
        <v>44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1" t="s">
        <v>19</v>
      </c>
      <c r="D23" s="169">
        <v>0</v>
      </c>
      <c r="E23" s="169">
        <v>0</v>
      </c>
      <c r="F23" s="169">
        <v>8</v>
      </c>
      <c r="G23" s="169">
        <v>114</v>
      </c>
      <c r="H23" s="270">
        <v>83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1" t="s">
        <v>43</v>
      </c>
      <c r="D24" s="169">
        <v>0</v>
      </c>
      <c r="E24" s="169">
        <v>0</v>
      </c>
      <c r="F24" s="169">
        <v>7</v>
      </c>
      <c r="G24" s="169">
        <v>121</v>
      </c>
      <c r="H24" s="270">
        <v>71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2" t="s">
        <v>35</v>
      </c>
      <c r="D25" s="169">
        <v>0</v>
      </c>
      <c r="E25" s="273">
        <v>0</v>
      </c>
      <c r="F25" s="169">
        <v>7</v>
      </c>
      <c r="G25" s="169">
        <v>107</v>
      </c>
      <c r="H25" s="270">
        <v>65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1" t="s">
        <v>42</v>
      </c>
      <c r="D26" s="169">
        <v>0</v>
      </c>
      <c r="E26" s="169">
        <v>0</v>
      </c>
      <c r="F26" s="169">
        <v>7</v>
      </c>
      <c r="G26" s="169">
        <v>54</v>
      </c>
      <c r="H26" s="270">
        <v>14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1" t="s">
        <v>24</v>
      </c>
      <c r="D27" s="169">
        <v>0</v>
      </c>
      <c r="E27" s="169">
        <v>0</v>
      </c>
      <c r="F27" s="169">
        <v>5</v>
      </c>
      <c r="G27" s="169">
        <v>84</v>
      </c>
      <c r="H27" s="270">
        <v>56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1" t="s">
        <v>21</v>
      </c>
      <c r="D28" s="169">
        <v>0</v>
      </c>
      <c r="E28" s="169">
        <v>0</v>
      </c>
      <c r="F28" s="169">
        <v>4</v>
      </c>
      <c r="G28" s="169">
        <v>96</v>
      </c>
      <c r="H28" s="270">
        <v>102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1" t="s">
        <v>28</v>
      </c>
      <c r="D29" s="169">
        <v>0</v>
      </c>
      <c r="E29" s="169">
        <v>0</v>
      </c>
      <c r="F29" s="169">
        <v>1</v>
      </c>
      <c r="G29" s="169">
        <v>83</v>
      </c>
      <c r="H29" s="270">
        <v>80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1" t="s">
        <v>51</v>
      </c>
      <c r="D30" s="169">
        <v>0</v>
      </c>
      <c r="E30" s="169">
        <v>0</v>
      </c>
      <c r="F30" s="169">
        <v>1</v>
      </c>
      <c r="G30" s="270">
        <v>36</v>
      </c>
      <c r="H30" s="270">
        <v>89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2" t="s">
        <v>29</v>
      </c>
      <c r="D31" s="169">
        <v>0</v>
      </c>
      <c r="E31" s="274">
        <v>0</v>
      </c>
      <c r="F31" s="274">
        <v>0</v>
      </c>
      <c r="G31" s="275">
        <v>59</v>
      </c>
      <c r="H31" s="270">
        <v>101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1" t="s">
        <v>25</v>
      </c>
      <c r="D32" s="169">
        <v>0</v>
      </c>
      <c r="E32" s="169">
        <v>0</v>
      </c>
      <c r="F32" s="169">
        <v>0</v>
      </c>
      <c r="G32" s="169">
        <v>54</v>
      </c>
      <c r="H32" s="270">
        <v>81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1" t="s">
        <v>30</v>
      </c>
      <c r="D33" s="169">
        <v>0</v>
      </c>
      <c r="E33" s="276">
        <v>0</v>
      </c>
      <c r="F33" s="276">
        <v>0</v>
      </c>
      <c r="G33" s="276">
        <v>31</v>
      </c>
      <c r="H33" s="270">
        <v>129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7">
        <v>29</v>
      </c>
      <c r="C34" s="272" t="s">
        <v>26</v>
      </c>
      <c r="D34" s="169">
        <v>0</v>
      </c>
      <c r="E34" s="276">
        <v>0</v>
      </c>
      <c r="F34" s="276">
        <v>0</v>
      </c>
      <c r="G34" s="276">
        <v>16</v>
      </c>
      <c r="H34" s="270">
        <v>39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7">
        <v>30</v>
      </c>
      <c r="C35" s="277" t="s">
        <v>27</v>
      </c>
      <c r="D35" s="169">
        <v>0</v>
      </c>
      <c r="E35" s="169">
        <v>0</v>
      </c>
      <c r="F35" s="169">
        <v>0</v>
      </c>
      <c r="G35" s="169">
        <v>0</v>
      </c>
      <c r="H35" s="270">
        <v>12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5" customHeight="1">
      <c r="A36" s="22"/>
      <c r="B36" s="256"/>
      <c r="C36" s="27"/>
      <c r="D36" s="27"/>
      <c r="E36" s="14"/>
      <c r="F36" s="12"/>
      <c r="G36" s="15"/>
      <c r="H36" s="1"/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7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46"/>
      <c r="D39" s="246"/>
      <c r="E39" s="249"/>
      <c r="F39" s="227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47"/>
      <c r="F40" s="251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5"/>
      <c r="C41" s="250"/>
      <c r="D41" s="250"/>
      <c r="E41" s="252"/>
      <c r="F41" s="227"/>
      <c r="G41" s="248"/>
      <c r="H41" s="71"/>
      <c r="I41" s="22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>
      <c r="B42" s="340"/>
      <c r="C42" s="340"/>
      <c r="D42" s="340"/>
      <c r="E42" s="340"/>
      <c r="F42" s="340"/>
      <c r="G42" s="340"/>
      <c r="H42" s="340"/>
      <c r="I42" s="340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21.6">
      <c r="B43" s="71"/>
      <c r="C43" s="71"/>
      <c r="D43" s="71"/>
      <c r="E43" s="71"/>
      <c r="F43" s="253"/>
      <c r="G43" s="254"/>
      <c r="H43" s="71"/>
      <c r="I43" s="25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</sheetData>
  <sortState xmlns:xlrd2="http://schemas.microsoft.com/office/spreadsheetml/2017/richdata2" ref="C28:H35">
    <sortCondition descending="1" ref="G28:G35"/>
  </sortState>
  <mergeCells count="3">
    <mergeCell ref="C2:H2"/>
    <mergeCell ref="B42:I42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3"/>
  <sheetViews>
    <sheetView workbookViewId="0">
      <selection activeCell="AB12" sqref="AB12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2" t="s">
        <v>32</v>
      </c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4"/>
      <c r="D2" s="286" t="s">
        <v>34</v>
      </c>
      <c r="E2" s="287" t="s">
        <v>33</v>
      </c>
      <c r="F2" s="288">
        <v>1</v>
      </c>
      <c r="G2" s="289">
        <v>2</v>
      </c>
      <c r="H2" s="289">
        <v>3</v>
      </c>
      <c r="I2" s="290">
        <v>4</v>
      </c>
      <c r="J2" s="291">
        <v>5</v>
      </c>
      <c r="K2" s="292"/>
      <c r="L2" s="288">
        <v>6</v>
      </c>
      <c r="M2" s="289">
        <v>7</v>
      </c>
      <c r="N2" s="289">
        <v>8</v>
      </c>
      <c r="O2" s="290">
        <v>9</v>
      </c>
      <c r="P2" s="293">
        <v>10</v>
      </c>
      <c r="Q2" s="294"/>
      <c r="R2" s="295">
        <v>11</v>
      </c>
      <c r="S2" s="296">
        <v>12</v>
      </c>
      <c r="T2" s="296">
        <v>13</v>
      </c>
      <c r="U2" s="290">
        <v>14</v>
      </c>
      <c r="V2" s="293">
        <v>15</v>
      </c>
      <c r="W2" s="297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5">
        <v>1</v>
      </c>
      <c r="C3" s="298" t="s">
        <v>56</v>
      </c>
      <c r="D3" s="299">
        <v>45560</v>
      </c>
      <c r="E3" s="300">
        <f t="shared" ref="E3:E32" si="0">SUM(F3:J3,L3:P3,R3:V3)</f>
        <v>2169</v>
      </c>
      <c r="F3" s="289">
        <v>140</v>
      </c>
      <c r="G3" s="289">
        <v>148</v>
      </c>
      <c r="H3" s="289">
        <v>148</v>
      </c>
      <c r="I3" s="290">
        <v>143</v>
      </c>
      <c r="J3" s="289">
        <v>144</v>
      </c>
      <c r="K3" s="301">
        <f t="shared" ref="K3:K32" si="1">SUM(F3:J3)</f>
        <v>723</v>
      </c>
      <c r="L3" s="289">
        <v>144</v>
      </c>
      <c r="M3" s="289">
        <v>148</v>
      </c>
      <c r="N3" s="289">
        <v>144</v>
      </c>
      <c r="O3" s="290">
        <v>144</v>
      </c>
      <c r="P3" s="296">
        <v>144</v>
      </c>
      <c r="Q3" s="301">
        <f t="shared" ref="Q3:Q32" si="2">SUM(L3:P3)</f>
        <v>724</v>
      </c>
      <c r="R3" s="302">
        <v>148</v>
      </c>
      <c r="S3" s="296">
        <v>135</v>
      </c>
      <c r="T3" s="296">
        <v>143</v>
      </c>
      <c r="U3" s="290">
        <v>148</v>
      </c>
      <c r="V3" s="303">
        <v>148</v>
      </c>
      <c r="W3" s="304">
        <f t="shared" ref="W3:W32" si="3"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6">
        <v>2</v>
      </c>
      <c r="C4" s="142" t="s">
        <v>40</v>
      </c>
      <c r="D4" s="306">
        <v>45721</v>
      </c>
      <c r="E4" s="307">
        <f t="shared" si="0"/>
        <v>2143</v>
      </c>
      <c r="F4" s="292">
        <v>144</v>
      </c>
      <c r="G4" s="292">
        <v>130</v>
      </c>
      <c r="H4" s="292">
        <v>140</v>
      </c>
      <c r="I4" s="292">
        <v>148</v>
      </c>
      <c r="J4" s="292">
        <v>144</v>
      </c>
      <c r="K4" s="309">
        <f t="shared" si="1"/>
        <v>706</v>
      </c>
      <c r="L4" s="292">
        <v>144</v>
      </c>
      <c r="M4" s="292">
        <v>144</v>
      </c>
      <c r="N4" s="292">
        <v>144</v>
      </c>
      <c r="O4" s="292">
        <v>144</v>
      </c>
      <c r="P4" s="292">
        <v>148</v>
      </c>
      <c r="Q4" s="309">
        <f t="shared" si="2"/>
        <v>724</v>
      </c>
      <c r="R4" s="292">
        <v>144</v>
      </c>
      <c r="S4" s="292">
        <v>133</v>
      </c>
      <c r="T4" s="292">
        <v>148</v>
      </c>
      <c r="U4" s="292">
        <v>144</v>
      </c>
      <c r="V4" s="292">
        <v>144</v>
      </c>
      <c r="W4" s="313">
        <f t="shared" si="3"/>
        <v>713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6">
        <v>3</v>
      </c>
      <c r="C5" s="305" t="s">
        <v>39</v>
      </c>
      <c r="D5" s="306">
        <v>45357</v>
      </c>
      <c r="E5" s="307">
        <f t="shared" si="0"/>
        <v>2128</v>
      </c>
      <c r="F5" s="292">
        <v>144</v>
      </c>
      <c r="G5" s="292">
        <v>148</v>
      </c>
      <c r="H5" s="292">
        <v>146</v>
      </c>
      <c r="I5" s="308">
        <v>143</v>
      </c>
      <c r="J5" s="292">
        <v>148</v>
      </c>
      <c r="K5" s="309">
        <f t="shared" si="1"/>
        <v>729</v>
      </c>
      <c r="L5" s="292">
        <v>144</v>
      </c>
      <c r="M5" s="292">
        <v>148</v>
      </c>
      <c r="N5" s="292">
        <v>144</v>
      </c>
      <c r="O5" s="308">
        <v>135</v>
      </c>
      <c r="P5" s="310">
        <v>128</v>
      </c>
      <c r="Q5" s="309">
        <f t="shared" si="2"/>
        <v>699</v>
      </c>
      <c r="R5" s="311">
        <v>142</v>
      </c>
      <c r="S5" s="310">
        <v>127</v>
      </c>
      <c r="T5" s="312">
        <v>144</v>
      </c>
      <c r="U5" s="308">
        <v>144</v>
      </c>
      <c r="V5" s="310">
        <v>143</v>
      </c>
      <c r="W5" s="313">
        <f t="shared" si="3"/>
        <v>700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6">
        <v>4</v>
      </c>
      <c r="C6" s="305" t="s">
        <v>10</v>
      </c>
      <c r="D6" s="306">
        <v>45588</v>
      </c>
      <c r="E6" s="307">
        <f t="shared" si="0"/>
        <v>2086</v>
      </c>
      <c r="F6" s="292">
        <v>141</v>
      </c>
      <c r="G6" s="292">
        <v>140</v>
      </c>
      <c r="H6" s="292">
        <v>142</v>
      </c>
      <c r="I6" s="308">
        <v>141</v>
      </c>
      <c r="J6" s="292">
        <v>142</v>
      </c>
      <c r="K6" s="309">
        <f t="shared" si="1"/>
        <v>706</v>
      </c>
      <c r="L6" s="292">
        <v>144</v>
      </c>
      <c r="M6" s="292">
        <v>120</v>
      </c>
      <c r="N6" s="292">
        <v>148</v>
      </c>
      <c r="O6" s="308">
        <v>128</v>
      </c>
      <c r="P6" s="312">
        <v>140</v>
      </c>
      <c r="Q6" s="309">
        <f t="shared" si="2"/>
        <v>680</v>
      </c>
      <c r="R6" s="312">
        <v>131</v>
      </c>
      <c r="S6" s="312">
        <v>144</v>
      </c>
      <c r="T6" s="312">
        <v>140</v>
      </c>
      <c r="U6" s="308">
        <v>144</v>
      </c>
      <c r="V6" s="310">
        <v>141</v>
      </c>
      <c r="W6" s="313">
        <f t="shared" si="3"/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6">
        <v>5</v>
      </c>
      <c r="C7" s="305" t="s">
        <v>58</v>
      </c>
      <c r="D7" s="306">
        <v>45707</v>
      </c>
      <c r="E7" s="307">
        <f t="shared" si="0"/>
        <v>2079</v>
      </c>
      <c r="F7" s="292">
        <v>145</v>
      </c>
      <c r="G7" s="292">
        <v>144</v>
      </c>
      <c r="H7" s="292">
        <v>144</v>
      </c>
      <c r="I7" s="308">
        <v>143</v>
      </c>
      <c r="J7" s="292">
        <v>144</v>
      </c>
      <c r="K7" s="309">
        <f t="shared" si="1"/>
        <v>720</v>
      </c>
      <c r="L7" s="292">
        <v>140</v>
      </c>
      <c r="M7" s="292">
        <v>143</v>
      </c>
      <c r="N7" s="292">
        <v>124</v>
      </c>
      <c r="O7" s="308">
        <v>140</v>
      </c>
      <c r="P7" s="310">
        <v>140</v>
      </c>
      <c r="Q7" s="309">
        <f t="shared" si="2"/>
        <v>687</v>
      </c>
      <c r="R7" s="94">
        <v>116</v>
      </c>
      <c r="S7" s="312">
        <v>144</v>
      </c>
      <c r="T7" s="312">
        <v>144</v>
      </c>
      <c r="U7" s="308">
        <v>124</v>
      </c>
      <c r="V7" s="310">
        <v>144</v>
      </c>
      <c r="W7" s="313">
        <f t="shared" si="3"/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6">
        <v>6</v>
      </c>
      <c r="C8" s="305" t="s">
        <v>2</v>
      </c>
      <c r="D8" s="306">
        <v>45385</v>
      </c>
      <c r="E8" s="307">
        <f t="shared" si="0"/>
        <v>2056</v>
      </c>
      <c r="F8" s="292">
        <v>140</v>
      </c>
      <c r="G8" s="292">
        <v>132</v>
      </c>
      <c r="H8" s="292">
        <v>144</v>
      </c>
      <c r="I8" s="308">
        <v>144</v>
      </c>
      <c r="J8" s="292">
        <v>129</v>
      </c>
      <c r="K8" s="309">
        <f t="shared" si="1"/>
        <v>689</v>
      </c>
      <c r="L8" s="292">
        <v>143</v>
      </c>
      <c r="M8" s="292">
        <v>140</v>
      </c>
      <c r="N8" s="292">
        <v>142</v>
      </c>
      <c r="O8" s="308">
        <v>127</v>
      </c>
      <c r="P8" s="310">
        <v>144</v>
      </c>
      <c r="Q8" s="309">
        <f t="shared" si="2"/>
        <v>696</v>
      </c>
      <c r="R8" s="94">
        <v>129</v>
      </c>
      <c r="S8" s="94">
        <v>135</v>
      </c>
      <c r="T8" s="94">
        <v>148</v>
      </c>
      <c r="U8" s="314">
        <v>127</v>
      </c>
      <c r="V8" s="310">
        <v>132</v>
      </c>
      <c r="W8" s="313">
        <f t="shared" si="3"/>
        <v>671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6">
        <v>7</v>
      </c>
      <c r="C9" s="305" t="s">
        <v>1</v>
      </c>
      <c r="D9" s="306">
        <v>45266</v>
      </c>
      <c r="E9" s="307">
        <f t="shared" si="0"/>
        <v>2053</v>
      </c>
      <c r="F9" s="292">
        <v>130</v>
      </c>
      <c r="G9" s="292">
        <v>131</v>
      </c>
      <c r="H9" s="292">
        <v>142</v>
      </c>
      <c r="I9" s="308">
        <v>134</v>
      </c>
      <c r="J9" s="292">
        <v>129</v>
      </c>
      <c r="K9" s="309">
        <f t="shared" si="1"/>
        <v>666</v>
      </c>
      <c r="L9" s="292">
        <v>140</v>
      </c>
      <c r="M9" s="292">
        <v>140</v>
      </c>
      <c r="N9" s="292">
        <v>143</v>
      </c>
      <c r="O9" s="308">
        <v>126</v>
      </c>
      <c r="P9" s="310">
        <v>144</v>
      </c>
      <c r="Q9" s="309">
        <f t="shared" si="2"/>
        <v>693</v>
      </c>
      <c r="R9" s="94">
        <v>142</v>
      </c>
      <c r="S9" s="312">
        <v>133</v>
      </c>
      <c r="T9" s="312">
        <v>144</v>
      </c>
      <c r="U9" s="308">
        <v>144</v>
      </c>
      <c r="V9" s="310">
        <v>131</v>
      </c>
      <c r="W9" s="313">
        <f t="shared" si="3"/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6">
        <v>8</v>
      </c>
      <c r="C10" s="305" t="s">
        <v>59</v>
      </c>
      <c r="D10" s="306">
        <v>45693</v>
      </c>
      <c r="E10" s="307">
        <f t="shared" si="0"/>
        <v>2036</v>
      </c>
      <c r="F10" s="292">
        <v>141</v>
      </c>
      <c r="G10" s="292">
        <v>144</v>
      </c>
      <c r="H10" s="292">
        <v>128</v>
      </c>
      <c r="I10" s="308">
        <v>134</v>
      </c>
      <c r="J10" s="292">
        <v>135</v>
      </c>
      <c r="K10" s="309">
        <f t="shared" si="1"/>
        <v>682</v>
      </c>
      <c r="L10" s="292">
        <v>144</v>
      </c>
      <c r="M10" s="292">
        <v>127</v>
      </c>
      <c r="N10" s="292">
        <v>127</v>
      </c>
      <c r="O10" s="308">
        <v>132</v>
      </c>
      <c r="P10" s="312">
        <v>130</v>
      </c>
      <c r="Q10" s="309">
        <f t="shared" si="2"/>
        <v>660</v>
      </c>
      <c r="R10" s="94">
        <v>140</v>
      </c>
      <c r="S10" s="312">
        <v>144</v>
      </c>
      <c r="T10" s="312">
        <v>140</v>
      </c>
      <c r="U10" s="308">
        <v>141</v>
      </c>
      <c r="V10" s="310">
        <v>129</v>
      </c>
      <c r="W10" s="313">
        <f t="shared" si="3"/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6">
        <v>9</v>
      </c>
      <c r="C11" s="305" t="s">
        <v>57</v>
      </c>
      <c r="D11" s="306">
        <v>45721</v>
      </c>
      <c r="E11" s="307">
        <f t="shared" si="0"/>
        <v>2010</v>
      </c>
      <c r="F11" s="292">
        <v>124</v>
      </c>
      <c r="G11" s="292">
        <v>140</v>
      </c>
      <c r="H11" s="292">
        <v>127</v>
      </c>
      <c r="I11" s="308">
        <v>133</v>
      </c>
      <c r="J11" s="292">
        <v>128</v>
      </c>
      <c r="K11" s="309">
        <f t="shared" si="1"/>
        <v>652</v>
      </c>
      <c r="L11" s="292">
        <v>144</v>
      </c>
      <c r="M11" s="292">
        <v>129</v>
      </c>
      <c r="N11" s="292">
        <v>128</v>
      </c>
      <c r="O11" s="308">
        <v>129</v>
      </c>
      <c r="P11" s="310">
        <v>143</v>
      </c>
      <c r="Q11" s="309">
        <f t="shared" si="2"/>
        <v>673</v>
      </c>
      <c r="R11" s="310">
        <v>127</v>
      </c>
      <c r="S11" s="310">
        <v>140</v>
      </c>
      <c r="T11" s="312">
        <v>126</v>
      </c>
      <c r="U11" s="308">
        <v>144</v>
      </c>
      <c r="V11" s="310">
        <v>148</v>
      </c>
      <c r="W11" s="313">
        <f t="shared" si="3"/>
        <v>685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6">
        <v>10</v>
      </c>
      <c r="C12" s="305" t="s">
        <v>17</v>
      </c>
      <c r="D12" s="306">
        <v>45399</v>
      </c>
      <c r="E12" s="307">
        <f t="shared" si="0"/>
        <v>1996</v>
      </c>
      <c r="F12" s="292">
        <v>114</v>
      </c>
      <c r="G12" s="292">
        <v>142</v>
      </c>
      <c r="H12" s="292">
        <v>128</v>
      </c>
      <c r="I12" s="308">
        <v>140</v>
      </c>
      <c r="J12" s="292">
        <v>131</v>
      </c>
      <c r="K12" s="309">
        <f t="shared" si="1"/>
        <v>655</v>
      </c>
      <c r="L12" s="292">
        <v>128</v>
      </c>
      <c r="M12" s="292">
        <v>129</v>
      </c>
      <c r="N12" s="292">
        <v>129</v>
      </c>
      <c r="O12" s="308">
        <v>142</v>
      </c>
      <c r="P12" s="310">
        <v>144</v>
      </c>
      <c r="Q12" s="309">
        <f t="shared" si="2"/>
        <v>672</v>
      </c>
      <c r="R12" s="94">
        <v>140</v>
      </c>
      <c r="S12" s="312">
        <v>131</v>
      </c>
      <c r="T12" s="312">
        <v>126</v>
      </c>
      <c r="U12" s="308">
        <v>128</v>
      </c>
      <c r="V12" s="310">
        <v>144</v>
      </c>
      <c r="W12" s="313">
        <f t="shared" si="3"/>
        <v>669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6">
        <v>11</v>
      </c>
      <c r="C13" s="305" t="s">
        <v>71</v>
      </c>
      <c r="D13" s="306">
        <v>45574</v>
      </c>
      <c r="E13" s="307">
        <f t="shared" si="0"/>
        <v>1984</v>
      </c>
      <c r="F13" s="292">
        <v>129</v>
      </c>
      <c r="G13" s="292">
        <v>140</v>
      </c>
      <c r="H13" s="292">
        <v>131</v>
      </c>
      <c r="I13" s="308">
        <v>128</v>
      </c>
      <c r="J13" s="292">
        <v>132</v>
      </c>
      <c r="K13" s="309">
        <f t="shared" si="1"/>
        <v>660</v>
      </c>
      <c r="L13" s="292">
        <v>140</v>
      </c>
      <c r="M13" s="292">
        <v>127</v>
      </c>
      <c r="N13" s="292">
        <v>140</v>
      </c>
      <c r="O13" s="308">
        <v>142</v>
      </c>
      <c r="P13" s="310">
        <v>133</v>
      </c>
      <c r="Q13" s="309">
        <f t="shared" si="2"/>
        <v>682</v>
      </c>
      <c r="R13" s="94">
        <v>128</v>
      </c>
      <c r="S13" s="94">
        <v>131</v>
      </c>
      <c r="T13" s="94">
        <v>128</v>
      </c>
      <c r="U13" s="314">
        <v>127</v>
      </c>
      <c r="V13" s="310">
        <v>128</v>
      </c>
      <c r="W13" s="313">
        <f t="shared" si="3"/>
        <v>642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6">
        <v>12</v>
      </c>
      <c r="C14" s="305" t="s">
        <v>50</v>
      </c>
      <c r="D14" s="306">
        <v>45343</v>
      </c>
      <c r="E14" s="307">
        <f t="shared" si="0"/>
        <v>1969</v>
      </c>
      <c r="F14" s="292">
        <v>121</v>
      </c>
      <c r="G14" s="292">
        <v>126</v>
      </c>
      <c r="H14" s="292">
        <v>128</v>
      </c>
      <c r="I14" s="308">
        <v>132</v>
      </c>
      <c r="J14" s="292">
        <v>135</v>
      </c>
      <c r="K14" s="309">
        <f t="shared" si="1"/>
        <v>642</v>
      </c>
      <c r="L14" s="292">
        <v>132</v>
      </c>
      <c r="M14" s="292">
        <v>140</v>
      </c>
      <c r="N14" s="292">
        <v>105</v>
      </c>
      <c r="O14" s="308">
        <v>129</v>
      </c>
      <c r="P14" s="312">
        <v>140</v>
      </c>
      <c r="Q14" s="309">
        <f t="shared" si="2"/>
        <v>646</v>
      </c>
      <c r="R14" s="94">
        <v>126</v>
      </c>
      <c r="S14" s="312">
        <v>140</v>
      </c>
      <c r="T14" s="312">
        <v>144</v>
      </c>
      <c r="U14" s="308">
        <v>140</v>
      </c>
      <c r="V14" s="310">
        <v>131</v>
      </c>
      <c r="W14" s="313">
        <f t="shared" si="3"/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6">
        <v>13</v>
      </c>
      <c r="C15" s="305" t="s">
        <v>18</v>
      </c>
      <c r="D15" s="306">
        <v>45329</v>
      </c>
      <c r="E15" s="307">
        <f t="shared" si="0"/>
        <v>1958</v>
      </c>
      <c r="F15" s="292">
        <v>128</v>
      </c>
      <c r="G15" s="292">
        <v>141</v>
      </c>
      <c r="H15" s="292">
        <v>115</v>
      </c>
      <c r="I15" s="308">
        <v>140</v>
      </c>
      <c r="J15" s="292">
        <v>127</v>
      </c>
      <c r="K15" s="309">
        <f t="shared" si="1"/>
        <v>651</v>
      </c>
      <c r="L15" s="292">
        <v>144</v>
      </c>
      <c r="M15" s="292">
        <v>116</v>
      </c>
      <c r="N15" s="292">
        <v>129</v>
      </c>
      <c r="O15" s="308">
        <v>140</v>
      </c>
      <c r="P15" s="310">
        <v>129</v>
      </c>
      <c r="Q15" s="309">
        <f t="shared" si="2"/>
        <v>658</v>
      </c>
      <c r="R15" s="312">
        <v>115</v>
      </c>
      <c r="S15" s="312">
        <v>127</v>
      </c>
      <c r="T15" s="312">
        <v>140</v>
      </c>
      <c r="U15" s="308">
        <v>140</v>
      </c>
      <c r="V15" s="310">
        <v>127</v>
      </c>
      <c r="W15" s="313">
        <f t="shared" si="3"/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6">
        <v>14</v>
      </c>
      <c r="C16" s="305" t="s">
        <v>42</v>
      </c>
      <c r="D16" s="306">
        <v>45616</v>
      </c>
      <c r="E16" s="307">
        <f t="shared" si="0"/>
        <v>1953</v>
      </c>
      <c r="F16" s="292">
        <v>133</v>
      </c>
      <c r="G16" s="292">
        <v>127</v>
      </c>
      <c r="H16" s="292">
        <v>140</v>
      </c>
      <c r="I16" s="292">
        <v>112</v>
      </c>
      <c r="J16" s="292">
        <v>128</v>
      </c>
      <c r="K16" s="309">
        <f t="shared" si="1"/>
        <v>640</v>
      </c>
      <c r="L16" s="292">
        <v>131</v>
      </c>
      <c r="M16" s="292">
        <v>140</v>
      </c>
      <c r="N16" s="292">
        <v>128</v>
      </c>
      <c r="O16" s="292">
        <v>142</v>
      </c>
      <c r="P16" s="292">
        <v>132</v>
      </c>
      <c r="Q16" s="309">
        <f t="shared" si="2"/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3">
        <f t="shared" si="3"/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6">
        <v>15</v>
      </c>
      <c r="C17" s="305" t="s">
        <v>20</v>
      </c>
      <c r="D17" s="306">
        <v>45329</v>
      </c>
      <c r="E17" s="307">
        <f t="shared" si="0"/>
        <v>1946</v>
      </c>
      <c r="F17" s="292">
        <v>126</v>
      </c>
      <c r="G17" s="292">
        <v>129</v>
      </c>
      <c r="H17" s="292">
        <v>114</v>
      </c>
      <c r="I17" s="308">
        <v>143</v>
      </c>
      <c r="J17" s="292">
        <v>128</v>
      </c>
      <c r="K17" s="309">
        <f t="shared" si="1"/>
        <v>640</v>
      </c>
      <c r="L17" s="292">
        <v>140</v>
      </c>
      <c r="M17" s="292">
        <v>129</v>
      </c>
      <c r="N17" s="292">
        <v>128</v>
      </c>
      <c r="O17" s="308">
        <v>143</v>
      </c>
      <c r="P17" s="310">
        <v>126</v>
      </c>
      <c r="Q17" s="309">
        <f t="shared" si="2"/>
        <v>666</v>
      </c>
      <c r="R17" s="94">
        <v>127</v>
      </c>
      <c r="S17" s="312">
        <v>128</v>
      </c>
      <c r="T17" s="312">
        <v>132</v>
      </c>
      <c r="U17" s="308">
        <v>140</v>
      </c>
      <c r="V17" s="310">
        <v>113</v>
      </c>
      <c r="W17" s="313">
        <f t="shared" si="3"/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6">
        <v>16</v>
      </c>
      <c r="C18" s="305" t="s">
        <v>69</v>
      </c>
      <c r="D18" s="306">
        <v>45749</v>
      </c>
      <c r="E18" s="307">
        <f t="shared" si="0"/>
        <v>1933</v>
      </c>
      <c r="F18" s="292">
        <v>129</v>
      </c>
      <c r="G18" s="292">
        <v>111</v>
      </c>
      <c r="H18" s="292">
        <v>129</v>
      </c>
      <c r="I18" s="308">
        <v>126</v>
      </c>
      <c r="J18" s="292">
        <v>131</v>
      </c>
      <c r="K18" s="309">
        <f t="shared" si="1"/>
        <v>626</v>
      </c>
      <c r="L18" s="292">
        <v>127</v>
      </c>
      <c r="M18" s="292">
        <v>127</v>
      </c>
      <c r="N18" s="292">
        <v>129</v>
      </c>
      <c r="O18" s="292">
        <v>107</v>
      </c>
      <c r="P18" s="292">
        <v>144</v>
      </c>
      <c r="Q18" s="309">
        <f t="shared" si="2"/>
        <v>634</v>
      </c>
      <c r="R18" s="94">
        <v>131</v>
      </c>
      <c r="S18" s="312">
        <v>140</v>
      </c>
      <c r="T18" s="312">
        <v>132</v>
      </c>
      <c r="U18" s="308">
        <v>143</v>
      </c>
      <c r="V18" s="310">
        <v>127</v>
      </c>
      <c r="W18" s="313">
        <f t="shared" si="3"/>
        <v>673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6">
        <v>17</v>
      </c>
      <c r="C19" s="305" t="s">
        <v>45</v>
      </c>
      <c r="D19" s="306">
        <v>45693</v>
      </c>
      <c r="E19" s="307">
        <f t="shared" si="0"/>
        <v>1900</v>
      </c>
      <c r="F19" s="292">
        <v>109</v>
      </c>
      <c r="G19" s="292">
        <v>127</v>
      </c>
      <c r="H19" s="292">
        <v>123</v>
      </c>
      <c r="I19" s="308">
        <v>116</v>
      </c>
      <c r="J19" s="292">
        <v>127</v>
      </c>
      <c r="K19" s="309">
        <f t="shared" si="1"/>
        <v>602</v>
      </c>
      <c r="L19" s="292">
        <v>144</v>
      </c>
      <c r="M19" s="292">
        <v>125</v>
      </c>
      <c r="N19" s="292">
        <v>129</v>
      </c>
      <c r="O19" s="308">
        <v>124</v>
      </c>
      <c r="P19" s="312">
        <v>130</v>
      </c>
      <c r="Q19" s="309">
        <f t="shared" si="2"/>
        <v>652</v>
      </c>
      <c r="R19" s="94">
        <v>129</v>
      </c>
      <c r="S19" s="312">
        <v>125</v>
      </c>
      <c r="T19" s="312">
        <v>125</v>
      </c>
      <c r="U19" s="308">
        <v>123</v>
      </c>
      <c r="V19" s="310">
        <v>144</v>
      </c>
      <c r="W19" s="313">
        <f t="shared" si="3"/>
        <v>646</v>
      </c>
      <c r="X19" s="1"/>
      <c r="Y19" s="71"/>
      <c r="Z19" s="71"/>
      <c r="AA19" s="71"/>
      <c r="AB19" s="71"/>
      <c r="AC19" s="71"/>
      <c r="AD19" s="71"/>
    </row>
    <row r="20" spans="1:30" ht="18.600000000000001">
      <c r="A20" s="22"/>
      <c r="B20" s="326">
        <v>18</v>
      </c>
      <c r="C20" s="305" t="s">
        <v>43</v>
      </c>
      <c r="D20" s="306">
        <v>45238</v>
      </c>
      <c r="E20" s="307">
        <f t="shared" si="0"/>
        <v>1891</v>
      </c>
      <c r="F20" s="292">
        <v>112</v>
      </c>
      <c r="G20" s="292">
        <v>127</v>
      </c>
      <c r="H20" s="292">
        <v>128</v>
      </c>
      <c r="I20" s="292">
        <v>131</v>
      </c>
      <c r="J20" s="292">
        <v>120</v>
      </c>
      <c r="K20" s="309">
        <f t="shared" si="1"/>
        <v>618</v>
      </c>
      <c r="L20" s="292">
        <v>140</v>
      </c>
      <c r="M20" s="292">
        <v>132</v>
      </c>
      <c r="N20" s="292">
        <v>125</v>
      </c>
      <c r="O20" s="292">
        <v>135</v>
      </c>
      <c r="P20" s="292">
        <v>124</v>
      </c>
      <c r="Q20" s="309">
        <f t="shared" si="2"/>
        <v>656</v>
      </c>
      <c r="R20" s="94">
        <v>117</v>
      </c>
      <c r="S20" s="94">
        <v>124</v>
      </c>
      <c r="T20" s="94">
        <v>120</v>
      </c>
      <c r="U20" s="94">
        <v>128</v>
      </c>
      <c r="V20" s="94">
        <v>128</v>
      </c>
      <c r="W20" s="313">
        <f t="shared" si="3"/>
        <v>617</v>
      </c>
      <c r="X20" s="1"/>
      <c r="Y20" s="71"/>
      <c r="Z20" s="71"/>
      <c r="AA20" s="71"/>
      <c r="AB20" s="71"/>
      <c r="AC20" s="71"/>
      <c r="AD20" s="71"/>
    </row>
    <row r="21" spans="1:30" ht="19.2">
      <c r="A21" s="22"/>
      <c r="B21" s="326">
        <v>19</v>
      </c>
      <c r="C21" s="315" t="s">
        <v>36</v>
      </c>
      <c r="D21" s="306">
        <v>45315</v>
      </c>
      <c r="E21" s="307">
        <f t="shared" si="0"/>
        <v>1877</v>
      </c>
      <c r="F21" s="292">
        <v>121</v>
      </c>
      <c r="G21" s="292">
        <v>128</v>
      </c>
      <c r="H21" s="292">
        <v>130</v>
      </c>
      <c r="I21" s="292">
        <v>128</v>
      </c>
      <c r="J21" s="292">
        <v>131</v>
      </c>
      <c r="K21" s="309">
        <f t="shared" si="1"/>
        <v>638</v>
      </c>
      <c r="L21" s="292">
        <v>127</v>
      </c>
      <c r="M21" s="292">
        <v>108</v>
      </c>
      <c r="N21" s="292">
        <v>124</v>
      </c>
      <c r="O21" s="292">
        <v>117</v>
      </c>
      <c r="P21" s="292">
        <v>131</v>
      </c>
      <c r="Q21" s="309">
        <f t="shared" si="2"/>
        <v>607</v>
      </c>
      <c r="R21" s="292">
        <v>140</v>
      </c>
      <c r="S21" s="292">
        <v>120</v>
      </c>
      <c r="T21" s="292">
        <v>129</v>
      </c>
      <c r="U21" s="292">
        <v>126</v>
      </c>
      <c r="V21" s="292">
        <v>117</v>
      </c>
      <c r="W21" s="313">
        <f t="shared" si="3"/>
        <v>632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6">
        <v>20</v>
      </c>
      <c r="C22" s="305" t="s">
        <v>24</v>
      </c>
      <c r="D22" s="306">
        <v>45630</v>
      </c>
      <c r="E22" s="307">
        <f t="shared" si="0"/>
        <v>1876</v>
      </c>
      <c r="F22" s="292">
        <v>111</v>
      </c>
      <c r="G22" s="292">
        <v>132</v>
      </c>
      <c r="H22" s="292">
        <v>124</v>
      </c>
      <c r="I22" s="308">
        <v>127</v>
      </c>
      <c r="J22" s="292">
        <v>131</v>
      </c>
      <c r="K22" s="309">
        <f t="shared" si="1"/>
        <v>625</v>
      </c>
      <c r="L22" s="292">
        <v>123</v>
      </c>
      <c r="M22" s="292">
        <v>141</v>
      </c>
      <c r="N22" s="292">
        <v>120</v>
      </c>
      <c r="O22" s="308">
        <v>124</v>
      </c>
      <c r="P22" s="310">
        <v>126</v>
      </c>
      <c r="Q22" s="309">
        <f t="shared" si="2"/>
        <v>634</v>
      </c>
      <c r="R22" s="94">
        <v>121</v>
      </c>
      <c r="S22" s="312">
        <v>115</v>
      </c>
      <c r="T22" s="312">
        <v>129</v>
      </c>
      <c r="U22" s="308">
        <v>125</v>
      </c>
      <c r="V22" s="310">
        <v>127</v>
      </c>
      <c r="W22" s="313">
        <f t="shared" si="3"/>
        <v>617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6">
        <v>21</v>
      </c>
      <c r="C23" s="305" t="s">
        <v>19</v>
      </c>
      <c r="D23" s="306">
        <v>45574</v>
      </c>
      <c r="E23" s="307">
        <f t="shared" si="0"/>
        <v>1871</v>
      </c>
      <c r="F23" s="292">
        <v>117</v>
      </c>
      <c r="G23" s="292">
        <v>127</v>
      </c>
      <c r="H23" s="292">
        <v>112</v>
      </c>
      <c r="I23" s="308">
        <v>129</v>
      </c>
      <c r="J23" s="292">
        <v>130</v>
      </c>
      <c r="K23" s="309">
        <f t="shared" si="1"/>
        <v>615</v>
      </c>
      <c r="L23" s="292">
        <v>127</v>
      </c>
      <c r="M23" s="292">
        <v>128</v>
      </c>
      <c r="N23" s="292">
        <v>123</v>
      </c>
      <c r="O23" s="308">
        <v>132</v>
      </c>
      <c r="P23" s="310">
        <v>127</v>
      </c>
      <c r="Q23" s="309">
        <f t="shared" si="2"/>
        <v>637</v>
      </c>
      <c r="R23" s="94">
        <v>124</v>
      </c>
      <c r="S23" s="312">
        <v>124</v>
      </c>
      <c r="T23" s="312">
        <v>116</v>
      </c>
      <c r="U23" s="308">
        <v>140</v>
      </c>
      <c r="V23" s="310">
        <v>115</v>
      </c>
      <c r="W23" s="313">
        <f t="shared" si="3"/>
        <v>619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6">
        <v>22</v>
      </c>
      <c r="C24" s="305" t="s">
        <v>22</v>
      </c>
      <c r="D24" s="306">
        <v>45630</v>
      </c>
      <c r="E24" s="307">
        <f t="shared" si="0"/>
        <v>1859</v>
      </c>
      <c r="F24" s="292">
        <v>124</v>
      </c>
      <c r="G24" s="292">
        <v>132</v>
      </c>
      <c r="H24" s="292">
        <v>140</v>
      </c>
      <c r="I24" s="308">
        <v>130</v>
      </c>
      <c r="J24" s="292">
        <v>108</v>
      </c>
      <c r="K24" s="309">
        <f t="shared" si="1"/>
        <v>634</v>
      </c>
      <c r="L24" s="292">
        <v>128</v>
      </c>
      <c r="M24" s="292">
        <v>125</v>
      </c>
      <c r="N24" s="292">
        <v>127</v>
      </c>
      <c r="O24" s="308">
        <v>127</v>
      </c>
      <c r="P24" s="310">
        <v>127</v>
      </c>
      <c r="Q24" s="309">
        <f t="shared" si="2"/>
        <v>634</v>
      </c>
      <c r="R24" s="94">
        <v>129</v>
      </c>
      <c r="S24" s="312">
        <v>93</v>
      </c>
      <c r="T24" s="312">
        <v>128</v>
      </c>
      <c r="U24" s="308">
        <v>116</v>
      </c>
      <c r="V24" s="310">
        <v>125</v>
      </c>
      <c r="W24" s="313">
        <f t="shared" si="3"/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6">
        <v>23</v>
      </c>
      <c r="C25" s="305" t="s">
        <v>28</v>
      </c>
      <c r="D25" s="306">
        <v>45329</v>
      </c>
      <c r="E25" s="307">
        <f t="shared" si="0"/>
        <v>1853</v>
      </c>
      <c r="F25" s="292">
        <v>128</v>
      </c>
      <c r="G25" s="292">
        <v>121</v>
      </c>
      <c r="H25" s="292">
        <v>124</v>
      </c>
      <c r="I25" s="308">
        <v>122</v>
      </c>
      <c r="J25" s="292">
        <v>129</v>
      </c>
      <c r="K25" s="309">
        <f t="shared" si="1"/>
        <v>624</v>
      </c>
      <c r="L25" s="292">
        <v>127</v>
      </c>
      <c r="M25" s="292">
        <v>106</v>
      </c>
      <c r="N25" s="292">
        <v>126</v>
      </c>
      <c r="O25" s="308">
        <v>123</v>
      </c>
      <c r="P25" s="310">
        <v>128</v>
      </c>
      <c r="Q25" s="309">
        <f t="shared" si="2"/>
        <v>610</v>
      </c>
      <c r="R25" s="94">
        <v>129</v>
      </c>
      <c r="S25" s="94">
        <v>111</v>
      </c>
      <c r="T25" s="94">
        <v>123</v>
      </c>
      <c r="U25" s="314">
        <v>126</v>
      </c>
      <c r="V25" s="310">
        <v>130</v>
      </c>
      <c r="W25" s="313">
        <f t="shared" si="3"/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6">
        <v>24</v>
      </c>
      <c r="C26" s="305" t="s">
        <v>26</v>
      </c>
      <c r="D26" s="306">
        <v>45385</v>
      </c>
      <c r="E26" s="307">
        <f t="shared" si="0"/>
        <v>1815</v>
      </c>
      <c r="F26" s="292">
        <v>113</v>
      </c>
      <c r="G26" s="292">
        <v>132</v>
      </c>
      <c r="H26" s="292">
        <v>127</v>
      </c>
      <c r="I26" s="308">
        <v>126</v>
      </c>
      <c r="J26" s="292">
        <v>114</v>
      </c>
      <c r="K26" s="309">
        <f t="shared" si="1"/>
        <v>612</v>
      </c>
      <c r="L26" s="292">
        <v>115</v>
      </c>
      <c r="M26" s="292">
        <v>121</v>
      </c>
      <c r="N26" s="292">
        <v>123</v>
      </c>
      <c r="O26" s="308">
        <v>106</v>
      </c>
      <c r="P26" s="310">
        <v>122</v>
      </c>
      <c r="Q26" s="309">
        <f t="shared" si="2"/>
        <v>587</v>
      </c>
      <c r="R26" s="94">
        <v>125</v>
      </c>
      <c r="S26" s="312">
        <v>131</v>
      </c>
      <c r="T26" s="312">
        <v>106</v>
      </c>
      <c r="U26" s="308">
        <v>126</v>
      </c>
      <c r="V26" s="310">
        <v>128</v>
      </c>
      <c r="W26" s="313">
        <f t="shared" si="3"/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6">
        <v>25</v>
      </c>
      <c r="C27" s="305" t="s">
        <v>21</v>
      </c>
      <c r="D27" s="306">
        <v>45385</v>
      </c>
      <c r="E27" s="307">
        <f t="shared" si="0"/>
        <v>1807</v>
      </c>
      <c r="F27" s="292">
        <v>127</v>
      </c>
      <c r="G27" s="292">
        <v>108</v>
      </c>
      <c r="H27" s="292">
        <v>128</v>
      </c>
      <c r="I27" s="308">
        <v>134</v>
      </c>
      <c r="J27" s="292">
        <v>124</v>
      </c>
      <c r="K27" s="309">
        <f t="shared" si="1"/>
        <v>621</v>
      </c>
      <c r="L27" s="292">
        <v>100</v>
      </c>
      <c r="M27" s="292">
        <v>111</v>
      </c>
      <c r="N27" s="292">
        <v>123</v>
      </c>
      <c r="O27" s="308">
        <v>126</v>
      </c>
      <c r="P27" s="310">
        <v>121</v>
      </c>
      <c r="Q27" s="309">
        <f t="shared" si="2"/>
        <v>581</v>
      </c>
      <c r="R27" s="94">
        <v>124</v>
      </c>
      <c r="S27" s="312">
        <v>110</v>
      </c>
      <c r="T27" s="312">
        <v>124</v>
      </c>
      <c r="U27" s="308">
        <v>124</v>
      </c>
      <c r="V27" s="310">
        <v>123</v>
      </c>
      <c r="W27" s="313">
        <f t="shared" si="3"/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6">
        <v>26</v>
      </c>
      <c r="C28" s="305" t="s">
        <v>25</v>
      </c>
      <c r="D28" s="306">
        <v>45315</v>
      </c>
      <c r="E28" s="307">
        <f t="shared" si="0"/>
        <v>1763</v>
      </c>
      <c r="F28" s="292">
        <v>120</v>
      </c>
      <c r="G28" s="292">
        <v>120</v>
      </c>
      <c r="H28" s="292">
        <v>109</v>
      </c>
      <c r="I28" s="308">
        <v>121</v>
      </c>
      <c r="J28" s="292">
        <v>104</v>
      </c>
      <c r="K28" s="309">
        <f t="shared" si="1"/>
        <v>574</v>
      </c>
      <c r="L28" s="292">
        <v>126</v>
      </c>
      <c r="M28" s="292">
        <v>103</v>
      </c>
      <c r="N28" s="292">
        <v>128</v>
      </c>
      <c r="O28" s="308">
        <v>124</v>
      </c>
      <c r="P28" s="310">
        <v>123</v>
      </c>
      <c r="Q28" s="309">
        <f t="shared" si="2"/>
        <v>604</v>
      </c>
      <c r="R28" s="94">
        <v>124</v>
      </c>
      <c r="S28" s="312">
        <v>123</v>
      </c>
      <c r="T28" s="312">
        <v>128</v>
      </c>
      <c r="U28" s="308">
        <v>109</v>
      </c>
      <c r="V28" s="310">
        <v>101</v>
      </c>
      <c r="W28" s="313">
        <f t="shared" si="3"/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6">
        <v>27</v>
      </c>
      <c r="C29" s="305" t="s">
        <v>29</v>
      </c>
      <c r="D29" s="306">
        <v>45546</v>
      </c>
      <c r="E29" s="307">
        <f t="shared" si="0"/>
        <v>1753</v>
      </c>
      <c r="F29" s="292">
        <v>101</v>
      </c>
      <c r="G29" s="292">
        <v>113</v>
      </c>
      <c r="H29" s="292">
        <v>108</v>
      </c>
      <c r="I29" s="308">
        <v>124</v>
      </c>
      <c r="J29" s="292">
        <v>125</v>
      </c>
      <c r="K29" s="309">
        <f t="shared" si="1"/>
        <v>571</v>
      </c>
      <c r="L29" s="292">
        <v>96</v>
      </c>
      <c r="M29" s="292">
        <v>111</v>
      </c>
      <c r="N29" s="292">
        <v>126</v>
      </c>
      <c r="O29" s="308">
        <v>116</v>
      </c>
      <c r="P29" s="310">
        <v>126</v>
      </c>
      <c r="Q29" s="309">
        <f t="shared" si="2"/>
        <v>575</v>
      </c>
      <c r="R29" s="310">
        <v>107</v>
      </c>
      <c r="S29" s="310">
        <v>128</v>
      </c>
      <c r="T29" s="312">
        <v>124</v>
      </c>
      <c r="U29" s="308">
        <v>123</v>
      </c>
      <c r="V29" s="310">
        <v>125</v>
      </c>
      <c r="W29" s="313">
        <f t="shared" si="3"/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6">
        <v>28</v>
      </c>
      <c r="C30" s="305" t="s">
        <v>51</v>
      </c>
      <c r="D30" s="306">
        <v>45574</v>
      </c>
      <c r="E30" s="307">
        <f t="shared" si="0"/>
        <v>1705</v>
      </c>
      <c r="F30" s="292">
        <v>111</v>
      </c>
      <c r="G30" s="292">
        <v>100</v>
      </c>
      <c r="H30" s="292">
        <v>93</v>
      </c>
      <c r="I30" s="308">
        <v>110</v>
      </c>
      <c r="J30" s="292">
        <v>123</v>
      </c>
      <c r="K30" s="309">
        <f t="shared" si="1"/>
        <v>537</v>
      </c>
      <c r="L30" s="292">
        <v>120</v>
      </c>
      <c r="M30" s="292">
        <v>134</v>
      </c>
      <c r="N30" s="292">
        <v>124</v>
      </c>
      <c r="O30" s="292">
        <v>122</v>
      </c>
      <c r="P30" s="292">
        <v>109</v>
      </c>
      <c r="Q30" s="309">
        <f t="shared" si="2"/>
        <v>609</v>
      </c>
      <c r="R30" s="94">
        <v>121</v>
      </c>
      <c r="S30" s="312">
        <v>98</v>
      </c>
      <c r="T30" s="312">
        <v>92</v>
      </c>
      <c r="U30" s="308">
        <v>124</v>
      </c>
      <c r="V30" s="310">
        <v>124</v>
      </c>
      <c r="W30" s="313">
        <f t="shared" si="3"/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6">
        <v>29</v>
      </c>
      <c r="C31" s="305" t="s">
        <v>30</v>
      </c>
      <c r="D31" s="306">
        <v>45266</v>
      </c>
      <c r="E31" s="307">
        <f t="shared" si="0"/>
        <v>1703</v>
      </c>
      <c r="F31" s="292">
        <v>122</v>
      </c>
      <c r="G31" s="292">
        <v>115</v>
      </c>
      <c r="H31" s="292">
        <v>110</v>
      </c>
      <c r="I31" s="308">
        <v>105</v>
      </c>
      <c r="J31" s="292">
        <v>120</v>
      </c>
      <c r="K31" s="309">
        <f t="shared" si="1"/>
        <v>572</v>
      </c>
      <c r="L31" s="292">
        <v>107</v>
      </c>
      <c r="M31" s="292">
        <v>101</v>
      </c>
      <c r="N31" s="292">
        <v>95</v>
      </c>
      <c r="O31" s="308">
        <v>114</v>
      </c>
      <c r="P31" s="310">
        <v>109</v>
      </c>
      <c r="Q31" s="309">
        <f t="shared" si="2"/>
        <v>526</v>
      </c>
      <c r="R31" s="312">
        <v>114</v>
      </c>
      <c r="S31" s="312">
        <v>121</v>
      </c>
      <c r="T31" s="312">
        <v>124</v>
      </c>
      <c r="U31" s="308">
        <v>120</v>
      </c>
      <c r="V31" s="310">
        <v>126</v>
      </c>
      <c r="W31" s="313">
        <f t="shared" si="3"/>
        <v>605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6">
        <v>30</v>
      </c>
      <c r="C32" s="316" t="s">
        <v>27</v>
      </c>
      <c r="D32" s="317">
        <v>45329</v>
      </c>
      <c r="E32" s="318">
        <f t="shared" si="0"/>
        <v>1627</v>
      </c>
      <c r="F32" s="319">
        <v>104</v>
      </c>
      <c r="G32" s="319">
        <v>110</v>
      </c>
      <c r="H32" s="319">
        <v>107</v>
      </c>
      <c r="I32" s="320">
        <v>108</v>
      </c>
      <c r="J32" s="319">
        <v>90</v>
      </c>
      <c r="K32" s="321">
        <f t="shared" si="1"/>
        <v>519</v>
      </c>
      <c r="L32" s="319">
        <v>104</v>
      </c>
      <c r="M32" s="319">
        <v>102</v>
      </c>
      <c r="N32" s="319">
        <v>110</v>
      </c>
      <c r="O32" s="320">
        <v>98</v>
      </c>
      <c r="P32" s="322">
        <v>114</v>
      </c>
      <c r="Q32" s="321">
        <f t="shared" si="2"/>
        <v>528</v>
      </c>
      <c r="R32" s="322">
        <v>120</v>
      </c>
      <c r="S32" s="322">
        <v>123</v>
      </c>
      <c r="T32" s="322">
        <v>103</v>
      </c>
      <c r="U32" s="320">
        <v>107</v>
      </c>
      <c r="V32" s="323">
        <v>127</v>
      </c>
      <c r="W32" s="324">
        <f t="shared" si="3"/>
        <v>580</v>
      </c>
      <c r="X32" s="1"/>
      <c r="Y32" s="71"/>
      <c r="Z32" s="71"/>
      <c r="AA32" s="71"/>
      <c r="AB32" s="71"/>
      <c r="AC32" s="71"/>
      <c r="AD32" s="71"/>
    </row>
    <row r="33" spans="1:30" ht="15" customHeight="1">
      <c r="A33" s="22"/>
      <c r="B33" s="49"/>
      <c r="C33" s="6"/>
      <c r="D33" s="18"/>
      <c r="E33" s="50"/>
      <c r="F33" s="16"/>
      <c r="G33" s="16"/>
      <c r="H33" s="16"/>
      <c r="I33" s="17"/>
      <c r="J33" s="16"/>
      <c r="K33" s="26"/>
      <c r="L33" s="16"/>
      <c r="M33" s="16"/>
      <c r="N33" s="16"/>
      <c r="O33" s="17"/>
      <c r="P33" s="19"/>
      <c r="Q33" s="26"/>
      <c r="R33" s="23"/>
      <c r="S33" s="19"/>
      <c r="T33" s="19"/>
      <c r="U33" s="17"/>
      <c r="V33" s="51"/>
      <c r="W33" s="50"/>
      <c r="X33" s="1"/>
      <c r="Y33" s="71"/>
      <c r="Z33" s="71"/>
      <c r="AA33" s="71"/>
      <c r="AB33" s="71"/>
      <c r="AC33" s="71"/>
      <c r="AD33" s="71"/>
    </row>
    <row r="34" spans="1:30" ht="18.600000000000001">
      <c r="B34" s="284"/>
      <c r="C34" s="284"/>
      <c r="D34" s="95"/>
      <c r="E34" s="95"/>
      <c r="F34" s="285"/>
      <c r="G34" s="285"/>
      <c r="H34" s="285"/>
      <c r="I34" s="95"/>
      <c r="J34" s="285"/>
      <c r="K34" s="285"/>
      <c r="L34" s="285"/>
      <c r="M34" s="285"/>
      <c r="N34" s="285"/>
      <c r="O34" s="95"/>
      <c r="P34" s="121"/>
      <c r="Q34" s="285"/>
      <c r="R34" s="285"/>
      <c r="S34" s="285"/>
      <c r="T34" s="285"/>
      <c r="U34" s="95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</sheetData>
  <sortState xmlns:xlrd2="http://schemas.microsoft.com/office/spreadsheetml/2017/richdata2" ref="C3:W32">
    <sortCondition descending="1" ref="E3:E32"/>
  </sortState>
  <mergeCells count="1">
    <mergeCell ref="C1:W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4"/>
  <sheetViews>
    <sheetView workbookViewId="0">
      <selection activeCell="M13" sqref="M13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52</v>
      </c>
      <c r="D2" s="65" t="s">
        <v>53</v>
      </c>
      <c r="E2" s="68" t="s">
        <v>62</v>
      </c>
      <c r="F2" s="54" t="s">
        <v>54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7">
        <v>1</v>
      </c>
      <c r="C4" s="53" t="s">
        <v>59</v>
      </c>
      <c r="D4" s="67">
        <v>0</v>
      </c>
      <c r="E4" s="70">
        <v>129.85714285714286</v>
      </c>
      <c r="F4" s="55">
        <v>129.85714285714286</v>
      </c>
      <c r="G4" s="53" t="s">
        <v>55</v>
      </c>
      <c r="H4" s="22"/>
    </row>
    <row r="5" spans="1:8" ht="17.399999999999999">
      <c r="A5" s="22"/>
      <c r="B5" s="327">
        <v>2</v>
      </c>
      <c r="C5" s="53" t="s">
        <v>58</v>
      </c>
      <c r="D5" s="67">
        <v>0</v>
      </c>
      <c r="E5" s="70">
        <v>128.45238095238096</v>
      </c>
      <c r="F5" s="55">
        <v>128.45238095238096</v>
      </c>
      <c r="G5" s="53" t="s">
        <v>55</v>
      </c>
      <c r="H5" s="22"/>
    </row>
    <row r="6" spans="1:8" ht="17.399999999999999">
      <c r="A6" s="22"/>
      <c r="B6" s="327">
        <v>3</v>
      </c>
      <c r="C6" s="53" t="s">
        <v>69</v>
      </c>
      <c r="D6" s="67">
        <v>0</v>
      </c>
      <c r="E6" s="70">
        <v>125.68</v>
      </c>
      <c r="F6" s="55">
        <v>125.68</v>
      </c>
      <c r="G6" s="53" t="s">
        <v>55</v>
      </c>
      <c r="H6" s="22"/>
    </row>
    <row r="7" spans="1:8" ht="17.399999999999999">
      <c r="A7" s="22"/>
      <c r="B7" s="327">
        <v>4</v>
      </c>
      <c r="C7" s="53" t="s">
        <v>70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27">
        <v>5</v>
      </c>
      <c r="C8" s="53" t="s">
        <v>10</v>
      </c>
      <c r="D8" s="67">
        <v>131.65</v>
      </c>
      <c r="E8" s="70">
        <v>135.77142857142857</v>
      </c>
      <c r="F8" s="55">
        <v>4.1214285714285666</v>
      </c>
      <c r="H8" s="22"/>
    </row>
    <row r="9" spans="1:8" ht="17.399999999999999">
      <c r="A9" s="22"/>
      <c r="B9" s="327">
        <v>6</v>
      </c>
      <c r="C9" s="53" t="s">
        <v>40</v>
      </c>
      <c r="D9" s="67">
        <v>136.62</v>
      </c>
      <c r="E9" s="70">
        <v>139.65555555555557</v>
      </c>
      <c r="F9" s="55">
        <v>3.0355555555555611</v>
      </c>
      <c r="H9" s="22"/>
    </row>
    <row r="10" spans="1:8" ht="17.399999999999999">
      <c r="A10" s="22"/>
      <c r="B10" s="327">
        <v>7</v>
      </c>
      <c r="C10" s="53" t="s">
        <v>21</v>
      </c>
      <c r="D10" s="67">
        <v>113.95</v>
      </c>
      <c r="E10" s="70">
        <v>116.42857142857143</v>
      </c>
      <c r="F10" s="55">
        <v>2.4785714285714278</v>
      </c>
      <c r="H10" s="22"/>
    </row>
    <row r="11" spans="1:8" ht="17.399999999999999">
      <c r="A11" s="22"/>
      <c r="B11" s="327">
        <v>8</v>
      </c>
      <c r="C11" s="53" t="s">
        <v>24</v>
      </c>
      <c r="D11" s="67">
        <v>116.07</v>
      </c>
      <c r="E11" s="70">
        <v>118.48</v>
      </c>
      <c r="F11" s="55">
        <v>2.4100000000000108</v>
      </c>
      <c r="H11" s="22"/>
    </row>
    <row r="12" spans="1:8" ht="17.399999999999999">
      <c r="A12" s="22"/>
      <c r="B12" s="327">
        <v>9</v>
      </c>
      <c r="C12" s="53" t="s">
        <v>42</v>
      </c>
      <c r="D12" s="67">
        <v>123.7</v>
      </c>
      <c r="E12" s="70">
        <v>125.93333333333334</v>
      </c>
      <c r="F12" s="55">
        <v>2.2333333333333343</v>
      </c>
      <c r="G12" s="53"/>
      <c r="H12" s="22"/>
    </row>
    <row r="13" spans="1:8" ht="17.399999999999999">
      <c r="A13" s="22"/>
      <c r="B13" s="327">
        <v>10</v>
      </c>
      <c r="C13" s="53" t="s">
        <v>17</v>
      </c>
      <c r="D13" s="67">
        <v>126.25</v>
      </c>
      <c r="E13" s="70">
        <v>127.94871794871794</v>
      </c>
      <c r="F13" s="55">
        <v>1.6987179487179418</v>
      </c>
      <c r="H13" s="22"/>
    </row>
    <row r="14" spans="1:8" ht="17.399999999999999">
      <c r="A14" s="22"/>
      <c r="B14" s="327">
        <v>11</v>
      </c>
      <c r="C14" s="53" t="s">
        <v>20</v>
      </c>
      <c r="D14" s="67">
        <v>123.7</v>
      </c>
      <c r="E14" s="70">
        <v>124.93333333333334</v>
      </c>
      <c r="F14" s="55">
        <v>1.2333333333333343</v>
      </c>
      <c r="H14" s="22"/>
    </row>
    <row r="15" spans="1:8" ht="17.399999999999999">
      <c r="A15" s="22"/>
      <c r="B15" s="327">
        <v>12</v>
      </c>
      <c r="C15" s="53" t="s">
        <v>45</v>
      </c>
      <c r="D15" s="67">
        <v>122.06</v>
      </c>
      <c r="E15" s="70">
        <v>123.22380952380952</v>
      </c>
      <c r="F15" s="55">
        <v>1.163809523809519</v>
      </c>
      <c r="H15" s="22"/>
    </row>
    <row r="16" spans="1:8" ht="17.399999999999999">
      <c r="A16" s="22"/>
      <c r="B16" s="327">
        <v>13</v>
      </c>
      <c r="C16" s="53" t="s">
        <v>19</v>
      </c>
      <c r="D16" s="67">
        <v>118.9</v>
      </c>
      <c r="E16" s="70">
        <v>119.67619047619047</v>
      </c>
      <c r="F16" s="55">
        <v>0.77619047619046455</v>
      </c>
      <c r="H16" s="22"/>
    </row>
    <row r="17" spans="1:8" ht="17.399999999999999">
      <c r="A17" s="22"/>
      <c r="B17" s="327">
        <v>14</v>
      </c>
      <c r="C17" s="53" t="s">
        <v>22</v>
      </c>
      <c r="D17" s="67">
        <v>119.22</v>
      </c>
      <c r="E17" s="70">
        <v>119.8</v>
      </c>
      <c r="F17" s="55">
        <v>0.57999999999999829</v>
      </c>
      <c r="H17" s="22"/>
    </row>
    <row r="18" spans="1:8" ht="17.399999999999999">
      <c r="A18" s="22"/>
      <c r="B18" s="327">
        <v>15</v>
      </c>
      <c r="C18" s="53" t="s">
        <v>56</v>
      </c>
      <c r="D18" s="67">
        <v>140.5</v>
      </c>
      <c r="E18" s="70">
        <v>141.01111111111112</v>
      </c>
      <c r="F18" s="55">
        <v>0.51111111111111995</v>
      </c>
      <c r="G18" s="53"/>
      <c r="H18" s="22"/>
    </row>
    <row r="19" spans="1:8" ht="17.399999999999999">
      <c r="A19" s="22"/>
      <c r="B19" s="327">
        <v>16</v>
      </c>
      <c r="C19" s="53" t="s">
        <v>35</v>
      </c>
      <c r="D19" s="67">
        <v>121.07</v>
      </c>
      <c r="E19" s="70">
        <v>121.47777777777777</v>
      </c>
      <c r="F19" s="55">
        <v>0.40777777777778113</v>
      </c>
      <c r="H19" s="22"/>
    </row>
    <row r="20" spans="1:8" ht="17.399999999999999">
      <c r="A20" s="22"/>
      <c r="B20" s="327">
        <v>17</v>
      </c>
      <c r="C20" s="53" t="s">
        <v>57</v>
      </c>
      <c r="D20" s="67">
        <v>128.12</v>
      </c>
      <c r="E20" s="70">
        <v>128.48333333333332</v>
      </c>
      <c r="F20" s="55">
        <v>0.36333333333331552</v>
      </c>
      <c r="H20" s="22"/>
    </row>
    <row r="21" spans="1:8" ht="17.399999999999999">
      <c r="A21" s="22"/>
      <c r="B21" s="327">
        <v>18</v>
      </c>
      <c r="C21" s="53" t="s">
        <v>18</v>
      </c>
      <c r="D21" s="67">
        <v>125.55</v>
      </c>
      <c r="E21" s="70">
        <v>125.86153846153846</v>
      </c>
      <c r="F21" s="55">
        <v>0.31153846153846132</v>
      </c>
      <c r="H21" s="22"/>
    </row>
    <row r="22" spans="1:8" ht="17.399999999999999">
      <c r="A22" s="22"/>
      <c r="B22" s="327">
        <v>19</v>
      </c>
      <c r="C22" s="53" t="s">
        <v>30</v>
      </c>
      <c r="D22" s="67">
        <v>106.18</v>
      </c>
      <c r="E22" s="70">
        <v>106.33333333333333</v>
      </c>
      <c r="F22" s="55">
        <v>0.15333333333332178</v>
      </c>
      <c r="H22" s="22"/>
    </row>
    <row r="23" spans="1:8" ht="17.399999999999999">
      <c r="A23" s="22"/>
      <c r="B23" s="327">
        <v>20</v>
      </c>
      <c r="C23" s="53" t="s">
        <v>29</v>
      </c>
      <c r="D23" s="67">
        <v>111.16</v>
      </c>
      <c r="E23" s="70">
        <v>111.25</v>
      </c>
      <c r="F23" s="55">
        <v>9.0000000000003411E-2</v>
      </c>
      <c r="H23" s="22"/>
    </row>
    <row r="24" spans="1:8" ht="17.399999999999999">
      <c r="A24" s="22"/>
      <c r="B24" s="327">
        <v>21</v>
      </c>
      <c r="C24" s="53" t="s">
        <v>2</v>
      </c>
      <c r="D24" s="67">
        <v>130.16999999999999</v>
      </c>
      <c r="E24" s="70">
        <v>130.11428571428573</v>
      </c>
      <c r="F24" s="55">
        <v>-5.5714285714259404E-2</v>
      </c>
      <c r="H24" s="22"/>
    </row>
    <row r="25" spans="1:8" ht="17.399999999999999">
      <c r="A25" s="22"/>
      <c r="B25" s="327">
        <v>22</v>
      </c>
      <c r="C25" s="53" t="s">
        <v>25</v>
      </c>
      <c r="D25" s="67">
        <v>112.23</v>
      </c>
      <c r="E25" s="70">
        <v>112.11333333333333</v>
      </c>
      <c r="F25" s="55">
        <v>-0.11666666666667425</v>
      </c>
      <c r="H25" s="22"/>
    </row>
    <row r="26" spans="1:8" ht="17.399999999999999">
      <c r="A26" s="22"/>
      <c r="B26" s="327">
        <v>23</v>
      </c>
      <c r="C26" s="53" t="s">
        <v>50</v>
      </c>
      <c r="D26" s="67">
        <v>127.24</v>
      </c>
      <c r="E26" s="70">
        <v>126.86060606060606</v>
      </c>
      <c r="F26" s="55">
        <v>-0.3793939393939354</v>
      </c>
      <c r="H26" s="22"/>
    </row>
    <row r="27" spans="1:8" ht="17.399999999999999">
      <c r="A27" s="22"/>
      <c r="B27" s="327">
        <v>24</v>
      </c>
      <c r="C27" s="53" t="s">
        <v>51</v>
      </c>
      <c r="D27" s="67">
        <v>109.19</v>
      </c>
      <c r="E27" s="70">
        <v>108.77575757575758</v>
      </c>
      <c r="F27" s="55">
        <v>-0.41424242424241697</v>
      </c>
      <c r="H27" s="22"/>
    </row>
    <row r="28" spans="1:8" ht="17.399999999999999">
      <c r="A28" s="22"/>
      <c r="B28" s="327">
        <v>25</v>
      </c>
      <c r="C28" s="53" t="s">
        <v>28</v>
      </c>
      <c r="D28" s="67">
        <v>116.63</v>
      </c>
      <c r="E28" s="70">
        <v>115.73333333333333</v>
      </c>
      <c r="F28" s="55">
        <v>-0.89666666666666117</v>
      </c>
      <c r="H28" s="22"/>
    </row>
    <row r="29" spans="1:8" ht="17.399999999999999">
      <c r="A29" s="22"/>
      <c r="B29" s="327">
        <v>26</v>
      </c>
      <c r="C29" s="53" t="s">
        <v>3</v>
      </c>
      <c r="D29" s="67">
        <v>130.08000000000001</v>
      </c>
      <c r="E29" s="70">
        <v>129.07619047619048</v>
      </c>
      <c r="F29" s="55">
        <v>-1.0038095238095366</v>
      </c>
      <c r="H29" s="22"/>
    </row>
    <row r="30" spans="1:8" ht="17.399999999999999">
      <c r="A30" s="22"/>
      <c r="B30" s="327">
        <v>27</v>
      </c>
      <c r="C30" s="53" t="s">
        <v>39</v>
      </c>
      <c r="D30" s="67">
        <v>136.65</v>
      </c>
      <c r="E30" s="70">
        <v>135.36111111111111</v>
      </c>
      <c r="F30" s="55">
        <v>-1.2888888888888914</v>
      </c>
      <c r="H30" s="22"/>
    </row>
    <row r="31" spans="1:8" ht="17.399999999999999">
      <c r="A31" s="22"/>
      <c r="B31" s="327">
        <v>28</v>
      </c>
      <c r="C31" s="53" t="s">
        <v>43</v>
      </c>
      <c r="D31" s="67">
        <v>123.25</v>
      </c>
      <c r="E31" s="70">
        <v>119.10952380952381</v>
      </c>
      <c r="F31" s="55">
        <v>-4.1404761904761926</v>
      </c>
      <c r="H31" s="22"/>
    </row>
    <row r="32" spans="1:8" ht="17.399999999999999">
      <c r="A32" s="22"/>
      <c r="B32" s="327">
        <v>29</v>
      </c>
      <c r="C32" s="53" t="s">
        <v>26</v>
      </c>
      <c r="D32" s="67">
        <v>116.2</v>
      </c>
      <c r="E32" s="70">
        <v>111.73333333333333</v>
      </c>
      <c r="F32" s="55">
        <v>-4.4666666666666686</v>
      </c>
      <c r="H32" s="22"/>
    </row>
    <row r="33" spans="1:8" ht="17.399999999999999">
      <c r="A33" s="22"/>
      <c r="B33" s="327">
        <v>30</v>
      </c>
      <c r="C33" s="53" t="s">
        <v>27</v>
      </c>
      <c r="D33" s="67">
        <v>107.05</v>
      </c>
      <c r="E33" s="70">
        <v>97.13333333333334</v>
      </c>
      <c r="F33" s="55">
        <v>-9.9166666666666572</v>
      </c>
      <c r="H33" s="22"/>
    </row>
    <row r="34" spans="1:8" ht="13.95" customHeight="1">
      <c r="A34" s="22"/>
      <c r="B34" s="22"/>
      <c r="C34" s="22"/>
      <c r="D34" s="22"/>
      <c r="E34" s="22"/>
      <c r="F34" s="22"/>
      <c r="G34" s="22"/>
      <c r="H34" s="22"/>
    </row>
  </sheetData>
  <sortState xmlns:xlrd2="http://schemas.microsoft.com/office/spreadsheetml/2017/richdata2" ref="C4:G33">
    <sortCondition descending="1" ref="F4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Springin'tveld</cp:lastModifiedBy>
  <cp:lastPrinted>2022-10-18T12:56:32Z</cp:lastPrinted>
  <dcterms:created xsi:type="dcterms:W3CDTF">2020-09-18T09:37:10Z</dcterms:created>
  <dcterms:modified xsi:type="dcterms:W3CDTF">2025-04-03T08:18:10Z</dcterms:modified>
</cp:coreProperties>
</file>