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Langeraar\"/>
    </mc:Choice>
  </mc:AlternateContent>
  <xr:revisionPtr revIDLastSave="0" documentId="13_ncr:1_{0BACA5F5-92C4-4872-9105-8CE771CE05D9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34" i="6" l="1"/>
  <c r="Q34" i="6"/>
  <c r="K34" i="6"/>
  <c r="E34" i="6"/>
  <c r="W12" i="6"/>
  <c r="Q12" i="6"/>
  <c r="K12" i="6"/>
  <c r="E12" i="6"/>
  <c r="W18" i="6"/>
  <c r="Q18" i="6"/>
  <c r="K18" i="6"/>
  <c r="E18" i="6"/>
  <c r="K3" i="6"/>
  <c r="W3" i="6" l="1"/>
  <c r="Q3" i="6"/>
  <c r="E3" i="6"/>
  <c r="H4" i="5"/>
  <c r="G4" i="5"/>
  <c r="F4" i="5"/>
  <c r="W8" i="6"/>
  <c r="Q8" i="6"/>
  <c r="K8" i="6"/>
  <c r="E8" i="6"/>
  <c r="D4" i="5"/>
  <c r="E15" i="6"/>
  <c r="K15" i="6"/>
  <c r="Q15" i="6"/>
  <c r="W15" i="6"/>
  <c r="W17" i="6"/>
  <c r="W20" i="6"/>
  <c r="Q17" i="6"/>
  <c r="Q20" i="6"/>
  <c r="K17" i="6"/>
  <c r="K20" i="6"/>
  <c r="E17" i="6"/>
  <c r="E20" i="6"/>
  <c r="W6" i="6" l="1"/>
  <c r="W25" i="6"/>
  <c r="W4" i="6"/>
  <c r="W10" i="6"/>
  <c r="W11" i="6"/>
  <c r="W13" i="6"/>
  <c r="W14" i="6"/>
  <c r="W9" i="6"/>
  <c r="W16" i="6"/>
  <c r="W24" i="6"/>
  <c r="W23" i="6"/>
  <c r="W19" i="6"/>
  <c r="W7" i="6"/>
  <c r="W21" i="6"/>
  <c r="W28" i="6"/>
  <c r="W27" i="6"/>
  <c r="W22" i="6"/>
  <c r="W29" i="6"/>
  <c r="W26" i="6"/>
  <c r="W32" i="6"/>
  <c r="W30" i="6"/>
  <c r="W33" i="6"/>
  <c r="W31" i="6"/>
  <c r="Q6" i="6"/>
  <c r="Q25" i="6"/>
  <c r="Q4" i="6"/>
  <c r="Q10" i="6"/>
  <c r="Q11" i="6"/>
  <c r="Q13" i="6"/>
  <c r="Q14" i="6"/>
  <c r="Q9" i="6"/>
  <c r="Q16" i="6"/>
  <c r="Q24" i="6"/>
  <c r="Q23" i="6"/>
  <c r="Q19" i="6"/>
  <c r="Q7" i="6"/>
  <c r="Q21" i="6"/>
  <c r="Q28" i="6"/>
  <c r="Q27" i="6"/>
  <c r="Q22" i="6"/>
  <c r="Q29" i="6"/>
  <c r="Q26" i="6"/>
  <c r="Q32" i="6"/>
  <c r="Q30" i="6"/>
  <c r="Q33" i="6"/>
  <c r="Q31" i="6"/>
  <c r="K6" i="6"/>
  <c r="K25" i="6"/>
  <c r="K4" i="6"/>
  <c r="K10" i="6"/>
  <c r="K11" i="6"/>
  <c r="K13" i="6"/>
  <c r="K14" i="6"/>
  <c r="K9" i="6"/>
  <c r="K16" i="6"/>
  <c r="K24" i="6"/>
  <c r="K23" i="6"/>
  <c r="K19" i="6"/>
  <c r="K7" i="6"/>
  <c r="K21" i="6"/>
  <c r="K28" i="6"/>
  <c r="K27" i="6"/>
  <c r="K22" i="6"/>
  <c r="K29" i="6"/>
  <c r="K26" i="6"/>
  <c r="K32" i="6"/>
  <c r="K30" i="6"/>
  <c r="K33" i="6"/>
  <c r="K31" i="6"/>
  <c r="W5" i="6"/>
  <c r="Q5" i="6"/>
  <c r="K5" i="6"/>
  <c r="E6" i="6"/>
  <c r="E25" i="6"/>
  <c r="E4" i="6"/>
  <c r="E10" i="6"/>
  <c r="E11" i="6"/>
  <c r="E13" i="6"/>
  <c r="E14" i="6"/>
  <c r="E9" i="6"/>
  <c r="E16" i="6"/>
  <c r="E24" i="6"/>
  <c r="E23" i="6"/>
  <c r="E19" i="6"/>
  <c r="E7" i="6"/>
  <c r="E21" i="6"/>
  <c r="E28" i="6"/>
  <c r="E27" i="6"/>
  <c r="E22" i="6"/>
  <c r="E29" i="6"/>
  <c r="E26" i="6"/>
  <c r="E32" i="6"/>
  <c r="E30" i="6"/>
  <c r="E33" i="6"/>
  <c r="E31" i="6"/>
  <c r="E5" i="6"/>
  <c r="S42" i="3"/>
  <c r="T42" i="3"/>
  <c r="E4" i="5" l="1"/>
</calcChain>
</file>

<file path=xl/sharedStrings.xml><?xml version="1.0" encoding="utf-8"?>
<sst xmlns="http://schemas.openxmlformats.org/spreadsheetml/2006/main" count="344" uniqueCount="77">
  <si>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</si>
  <si>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</si>
  <si>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</si>
  <si>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</si>
  <si>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</si>
  <si>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</si>
  <si>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</si>
  <si>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</si>
  <si>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</si>
  <si>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</si>
  <si>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</si>
  <si>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</si>
  <si>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</si>
  <si>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</si>
  <si>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</si>
  <si>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</si>
  <si>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</si>
  <si>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</si>
  <si>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</si>
  <si>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</si>
  <si>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</si>
  <si>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</si>
  <si>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</si>
  <si>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</si>
  <si>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</si>
  <si>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</si>
  <si>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</si>
  <si>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</si>
  <si>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</si>
  <si>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</si>
  <si>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</si>
  <si>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</si>
  <si>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</si>
  <si>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</si>
  <si>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</si>
  <si>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</si>
  <si>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</si>
  <si>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</si>
  <si>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</si>
  <si>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</si>
  <si>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</si>
  <si>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</si>
  <si>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</si>
  <si>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</si>
  <si>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</si>
  <si>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</si>
  <si>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</si>
  <si>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</si>
  <si>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</si>
  <si>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</si>
  <si>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</si>
  <si>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</si>
  <si>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</si>
  <si>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</si>
  <si>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</si>
  <si>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</si>
  <si>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</si>
  <si>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</si>
  <si>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</si>
  <si>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</si>
  <si>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</si>
  <si>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</si>
  <si>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</si>
  <si>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</si>
  <si>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</si>
  <si>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</si>
  <si>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</si>
  <si>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</si>
  <si>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</si>
  <si>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</si>
  <si>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</si>
  <si>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</si>
  <si>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</si>
  <si>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>In totaal is er 3 slechtste</t>
  </si>
  <si>
    <t>In totaal is er 3 slechtste punten score er afgetrokken.</t>
  </si>
  <si>
    <t>Theo van leijden</t>
  </si>
  <si>
    <t xml:space="preserve"> Daguitslag 25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</si>
</sst>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9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8" fillId="12" borderId="12" xfId="0" applyFont="1" applyFill="1" applyBorder="1" applyAlignment="1">
      <alignment horizontal="center" vertic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0" fontId="14" fillId="12" borderId="12" xfId="2" applyNumberFormat="1" applyFont="1" applyFill="1" applyBorder="1" applyAlignment="1">
      <alignment horizontal="center"/>
    </xf>
    <xf numFmtId="0" fontId="46" fillId="12" borderId="12" xfId="2" applyNumberFormat="1" applyFont="1" applyFill="1" applyBorder="1" applyAlignment="1">
      <alignment horizontal="center"/>
    </xf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96" fillId="12" borderId="15" xfId="0" applyFont="1" applyFill="1" applyBorder="1" applyAlignment="1">
      <alignment horizontal="center" vertical="center"/>
    </xf>
    <xf numFmtId="0" fontId="97" fillId="12" borderId="1" xfId="0" applyFont="1" applyFill="1" applyBorder="1" applyAlignment="1">
      <alignment horizontal="center" vertical="center"/>
    </xf>
    <xf numFmtId="0" fontId="96" fillId="12" borderId="1" xfId="0" applyFont="1" applyFill="1" applyBorder="1" applyAlignment="1">
      <alignment horizontal="center" vertical="center"/>
    </xf>
    <xf numFmtId="0" fontId="96" fillId="12" borderId="6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C0C0C0"/>
      <color rgb="FF0F06BA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6 februari 2027 --&gt;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487681</xdr:colOff>
      <xdr:row>0</xdr:row>
      <xdr:rowOff>0</xdr:rowOff>
    </xdr:from>
    <xdr:to>
      <xdr:col>11</xdr:col>
      <xdr:colOff>563880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18</xdr:col>
      <xdr:colOff>167640</xdr:colOff>
      <xdr:row>0</xdr:row>
      <xdr:rowOff>114300</xdr:rowOff>
    </xdr:from>
    <xdr:to>
      <xdr:col>23</xdr:col>
      <xdr:colOff>502920</xdr:colOff>
      <xdr:row>26</xdr:row>
      <xdr:rowOff>144822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F641D4E-02F3-1D51-F520-A2D354A6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0440" y="114300"/>
          <a:ext cx="3383280" cy="4785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topLeftCell="B1" zoomScaleNormal="100" workbookViewId="0">
      <selection activeCell="V28" sqref="V28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7"/>
  <sheetViews>
    <sheetView workbookViewId="0">
      <selection activeCell="J40" sqref="J40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7" t="s">
        <v>76</v>
      </c>
      <c r="C1" s="347"/>
      <c r="D1" s="347"/>
      <c r="E1" s="347"/>
      <c r="F1" s="347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39</v>
      </c>
      <c r="C3" s="77">
        <v>18</v>
      </c>
      <c r="D3" s="78">
        <v>2153</v>
      </c>
      <c r="E3" s="79">
        <v>143.53333333333333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53</v>
      </c>
      <c r="C4" s="77">
        <v>18</v>
      </c>
      <c r="D4" s="78">
        <v>2149</v>
      </c>
      <c r="E4" s="79">
        <v>143.26666666666668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38</v>
      </c>
      <c r="C5" s="77">
        <v>18</v>
      </c>
      <c r="D5" s="78">
        <v>2113</v>
      </c>
      <c r="E5" s="79">
        <v>140.86666666666667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75</v>
      </c>
      <c r="C6" s="77">
        <v>13</v>
      </c>
      <c r="D6" s="78">
        <v>2058</v>
      </c>
      <c r="E6" s="79">
        <v>137.19999999999999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56</v>
      </c>
      <c r="C7" s="80">
        <v>13</v>
      </c>
      <c r="D7" s="78">
        <v>1997</v>
      </c>
      <c r="E7" s="79">
        <v>133.13333333333333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4</v>
      </c>
      <c r="D8" s="78">
        <v>1919</v>
      </c>
      <c r="E8" s="79">
        <v>127.93333333333334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2</v>
      </c>
      <c r="C9" s="77">
        <v>0</v>
      </c>
      <c r="D9" s="78">
        <v>0</v>
      </c>
      <c r="E9" s="79">
        <v>0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61</v>
      </c>
      <c r="C11" s="80">
        <v>14</v>
      </c>
      <c r="D11" s="83">
        <v>1905</v>
      </c>
      <c r="E11" s="79">
        <v>127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48</v>
      </c>
      <c r="C12" s="77">
        <v>12</v>
      </c>
      <c r="D12" s="83">
        <v>1905</v>
      </c>
      <c r="E12" s="79">
        <v>127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55</v>
      </c>
      <c r="C13" s="77">
        <v>9</v>
      </c>
      <c r="D13" s="83">
        <v>1917</v>
      </c>
      <c r="E13" s="79">
        <v>127.8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18</v>
      </c>
      <c r="C14" s="77">
        <v>6</v>
      </c>
      <c r="D14" s="83">
        <v>1842</v>
      </c>
      <c r="E14" s="79">
        <v>122.8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17</v>
      </c>
      <c r="C15" s="80">
        <v>5</v>
      </c>
      <c r="D15" s="83">
        <v>1896</v>
      </c>
      <c r="E15" s="79">
        <v>126.4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54</v>
      </c>
      <c r="C16" s="80">
        <v>0</v>
      </c>
      <c r="D16" s="83">
        <v>0</v>
      </c>
      <c r="E16" s="79">
        <v>0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41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44</v>
      </c>
      <c r="C20" s="77">
        <v>17</v>
      </c>
      <c r="D20" s="83">
        <v>1960</v>
      </c>
      <c r="E20" s="79">
        <v>130.66666666666666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20</v>
      </c>
      <c r="C21" s="77">
        <v>16</v>
      </c>
      <c r="D21" s="83">
        <v>1923</v>
      </c>
      <c r="E21" s="79">
        <v>128.19999999999999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42</v>
      </c>
      <c r="C22" s="77">
        <v>16</v>
      </c>
      <c r="D22" s="83">
        <v>1855</v>
      </c>
      <c r="E22" s="79">
        <v>123.66666666666667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19</v>
      </c>
      <c r="C23" s="77">
        <v>15</v>
      </c>
      <c r="D23" s="83">
        <v>1798</v>
      </c>
      <c r="E23" s="79">
        <v>119.86666666666666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62</v>
      </c>
      <c r="C24" s="77">
        <v>12</v>
      </c>
      <c r="D24" s="88">
        <v>1872</v>
      </c>
      <c r="E24" s="79">
        <v>124.8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35</v>
      </c>
      <c r="C25" s="77">
        <v>7</v>
      </c>
      <c r="D25" s="88">
        <v>1798</v>
      </c>
      <c r="E25" s="79">
        <v>119.86666666666666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22</v>
      </c>
      <c r="C26" s="77">
        <v>0</v>
      </c>
      <c r="D26" s="88">
        <v>0</v>
      </c>
      <c r="E26" s="79">
        <v>0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24</v>
      </c>
      <c r="C27" s="77">
        <v>0</v>
      </c>
      <c r="D27" s="88">
        <v>0</v>
      </c>
      <c r="E27" s="79">
        <v>0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63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9" t="s">
        <v>26</v>
      </c>
      <c r="C29" s="77">
        <v>18</v>
      </c>
      <c r="D29" s="88">
        <v>1829</v>
      </c>
      <c r="E29" s="79">
        <v>121.93333333333334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9" t="s">
        <v>28</v>
      </c>
      <c r="C30" s="77">
        <v>15</v>
      </c>
      <c r="D30" s="88">
        <v>1839</v>
      </c>
      <c r="E30" s="79">
        <v>122.6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9" t="s">
        <v>21</v>
      </c>
      <c r="C31" s="77">
        <v>15</v>
      </c>
      <c r="D31" s="88">
        <v>1817</v>
      </c>
      <c r="E31" s="79">
        <v>121.13333333333334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9" t="s">
        <v>65</v>
      </c>
      <c r="C32" s="77">
        <v>15</v>
      </c>
      <c r="D32" s="88">
        <v>1766</v>
      </c>
      <c r="E32" s="79">
        <v>117.73333333333333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9" t="s">
        <v>29</v>
      </c>
      <c r="C33" s="77">
        <v>15</v>
      </c>
      <c r="D33" s="88">
        <v>1723</v>
      </c>
      <c r="E33" s="79">
        <v>114.86666666666666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9" t="s">
        <v>49</v>
      </c>
      <c r="C34" s="77">
        <v>15</v>
      </c>
      <c r="D34" s="88">
        <v>1704</v>
      </c>
      <c r="E34" s="79">
        <v>113.6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9" t="s">
        <v>30</v>
      </c>
      <c r="C35" s="77">
        <v>7</v>
      </c>
      <c r="D35" s="88">
        <v>1557</v>
      </c>
      <c r="E35" s="79">
        <v>103.8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9" t="s">
        <v>25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72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64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27</v>
      </c>
      <c r="C39" s="77">
        <v>0</v>
      </c>
      <c r="D39" s="83">
        <v>0</v>
      </c>
      <c r="E39" s="79">
        <v>0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5" customHeight="1">
      <c r="A40" s="101"/>
      <c r="B40" s="108"/>
      <c r="C40" s="109"/>
      <c r="D40" s="110"/>
      <c r="E40" s="111"/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8.600000000000001">
      <c r="A41" s="89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90"/>
      <c r="B43" s="91"/>
      <c r="C43" s="92"/>
      <c r="D43" s="93"/>
      <c r="E43" s="94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5"/>
      <c r="C44" s="96"/>
      <c r="D44" s="97"/>
      <c r="E44" s="98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</sheetData>
  <sortState xmlns:xlrd2="http://schemas.microsoft.com/office/spreadsheetml/2017/richdata2" ref="B3:E5">
    <sortCondition descending="1" ref="C3:C5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2"/>
  <sheetViews>
    <sheetView workbookViewId="0">
      <selection activeCell="AB5" sqref="AB5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8" t="s">
        <v>6</v>
      </c>
      <c r="G1" s="348"/>
      <c r="H1" s="348"/>
      <c r="I1" s="36"/>
      <c r="J1" s="36"/>
      <c r="K1" s="37"/>
      <c r="L1" s="348" t="s">
        <v>7</v>
      </c>
      <c r="M1" s="348"/>
      <c r="N1" s="348"/>
      <c r="O1" s="36"/>
      <c r="P1" s="36"/>
      <c r="Q1" s="37"/>
      <c r="R1" s="348" t="s">
        <v>8</v>
      </c>
      <c r="S1" s="348"/>
      <c r="T1" s="348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39</v>
      </c>
      <c r="D3" s="135">
        <v>2153</v>
      </c>
      <c r="E3" s="136">
        <v>143.53333333333333</v>
      </c>
      <c r="F3" s="137">
        <v>148</v>
      </c>
      <c r="G3" s="137">
        <v>148</v>
      </c>
      <c r="H3" s="137">
        <v>144</v>
      </c>
      <c r="I3" s="137">
        <v>127</v>
      </c>
      <c r="J3" s="137">
        <v>144</v>
      </c>
      <c r="K3" s="135">
        <v>711</v>
      </c>
      <c r="L3" s="137">
        <v>128</v>
      </c>
      <c r="M3" s="137">
        <v>148</v>
      </c>
      <c r="N3" s="137">
        <v>144</v>
      </c>
      <c r="O3" s="137">
        <v>148</v>
      </c>
      <c r="P3" s="137">
        <v>144</v>
      </c>
      <c r="Q3" s="135">
        <v>712</v>
      </c>
      <c r="R3" s="346">
        <v>143</v>
      </c>
      <c r="S3" s="137">
        <v>148</v>
      </c>
      <c r="T3" s="137">
        <v>152</v>
      </c>
      <c r="U3" s="137">
        <v>140</v>
      </c>
      <c r="V3" s="137">
        <v>147</v>
      </c>
      <c r="W3" s="138">
        <v>730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53</v>
      </c>
      <c r="D4" s="113">
        <v>2149</v>
      </c>
      <c r="E4" s="114">
        <v>143.26666666666668</v>
      </c>
      <c r="F4" s="115">
        <v>144</v>
      </c>
      <c r="G4" s="115">
        <v>144</v>
      </c>
      <c r="H4" s="115">
        <v>148</v>
      </c>
      <c r="I4" s="115">
        <v>132</v>
      </c>
      <c r="J4" s="115">
        <v>144</v>
      </c>
      <c r="K4" s="113">
        <v>712</v>
      </c>
      <c r="L4" s="115">
        <v>144</v>
      </c>
      <c r="M4" s="115">
        <v>144</v>
      </c>
      <c r="N4" s="115">
        <v>140</v>
      </c>
      <c r="O4" s="115">
        <v>144</v>
      </c>
      <c r="P4" s="115">
        <v>144</v>
      </c>
      <c r="Q4" s="113">
        <v>716</v>
      </c>
      <c r="R4" s="116">
        <v>148</v>
      </c>
      <c r="S4" s="115">
        <v>141</v>
      </c>
      <c r="T4" s="115">
        <v>144</v>
      </c>
      <c r="U4" s="115">
        <v>144</v>
      </c>
      <c r="V4" s="115">
        <v>144</v>
      </c>
      <c r="W4" s="140">
        <v>721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38</v>
      </c>
      <c r="D5" s="113">
        <v>2113</v>
      </c>
      <c r="E5" s="114">
        <v>140.86666666666667</v>
      </c>
      <c r="F5" s="115">
        <v>140</v>
      </c>
      <c r="G5" s="115">
        <v>148</v>
      </c>
      <c r="H5" s="115">
        <v>144</v>
      </c>
      <c r="I5" s="115">
        <v>123</v>
      </c>
      <c r="J5" s="115">
        <v>144</v>
      </c>
      <c r="K5" s="113">
        <v>699</v>
      </c>
      <c r="L5" s="115">
        <v>144</v>
      </c>
      <c r="M5" s="115">
        <v>148</v>
      </c>
      <c r="N5" s="115">
        <v>144</v>
      </c>
      <c r="O5" s="115">
        <v>140</v>
      </c>
      <c r="P5" s="115">
        <v>148</v>
      </c>
      <c r="Q5" s="113">
        <v>724</v>
      </c>
      <c r="R5" s="116">
        <v>147</v>
      </c>
      <c r="S5" s="115">
        <v>116</v>
      </c>
      <c r="T5" s="115">
        <v>143</v>
      </c>
      <c r="U5" s="115">
        <v>140</v>
      </c>
      <c r="V5" s="115">
        <v>144</v>
      </c>
      <c r="W5" s="140">
        <v>690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75</v>
      </c>
      <c r="D6" s="113">
        <v>2058</v>
      </c>
      <c r="E6" s="114">
        <v>137.19999999999999</v>
      </c>
      <c r="F6" s="115">
        <v>130</v>
      </c>
      <c r="G6" s="115">
        <v>140</v>
      </c>
      <c r="H6" s="115">
        <v>135</v>
      </c>
      <c r="I6" s="115">
        <v>128</v>
      </c>
      <c r="J6" s="115">
        <v>144</v>
      </c>
      <c r="K6" s="113">
        <v>677</v>
      </c>
      <c r="L6" s="115">
        <v>144</v>
      </c>
      <c r="M6" s="115">
        <v>140</v>
      </c>
      <c r="N6" s="115">
        <v>144</v>
      </c>
      <c r="O6" s="115">
        <v>134</v>
      </c>
      <c r="P6" s="115">
        <v>133</v>
      </c>
      <c r="Q6" s="113">
        <v>695</v>
      </c>
      <c r="R6" s="115">
        <v>133</v>
      </c>
      <c r="S6" s="115">
        <v>143</v>
      </c>
      <c r="T6" s="115">
        <v>128</v>
      </c>
      <c r="U6" s="115">
        <v>142</v>
      </c>
      <c r="V6" s="115">
        <v>140</v>
      </c>
      <c r="W6" s="140">
        <v>686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56</v>
      </c>
      <c r="D7" s="113">
        <v>1997</v>
      </c>
      <c r="E7" s="114">
        <v>133.13333333333333</v>
      </c>
      <c r="F7" s="115">
        <v>140</v>
      </c>
      <c r="G7" s="115">
        <v>117</v>
      </c>
      <c r="H7" s="115">
        <v>128</v>
      </c>
      <c r="I7" s="115">
        <v>121</v>
      </c>
      <c r="J7" s="115">
        <v>132</v>
      </c>
      <c r="K7" s="113">
        <v>638</v>
      </c>
      <c r="L7" s="115">
        <v>140</v>
      </c>
      <c r="M7" s="115">
        <v>144</v>
      </c>
      <c r="N7" s="115">
        <v>129</v>
      </c>
      <c r="O7" s="115">
        <v>124</v>
      </c>
      <c r="P7" s="115">
        <v>144</v>
      </c>
      <c r="Q7" s="113">
        <v>681</v>
      </c>
      <c r="R7" s="116">
        <v>140</v>
      </c>
      <c r="S7" s="115">
        <v>128</v>
      </c>
      <c r="T7" s="115">
        <v>142</v>
      </c>
      <c r="U7" s="115">
        <v>128</v>
      </c>
      <c r="V7" s="115">
        <v>140</v>
      </c>
      <c r="W7" s="140">
        <v>678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44</v>
      </c>
      <c r="D8" s="113">
        <v>1960</v>
      </c>
      <c r="E8" s="114">
        <v>130.66666666666666</v>
      </c>
      <c r="F8" s="115">
        <v>120</v>
      </c>
      <c r="G8" s="115">
        <v>127</v>
      </c>
      <c r="H8" s="115">
        <v>140</v>
      </c>
      <c r="I8" s="115">
        <v>140</v>
      </c>
      <c r="J8" s="115">
        <v>127</v>
      </c>
      <c r="K8" s="113">
        <v>654</v>
      </c>
      <c r="L8" s="115">
        <v>127</v>
      </c>
      <c r="M8" s="115">
        <v>127</v>
      </c>
      <c r="N8" s="115">
        <v>122</v>
      </c>
      <c r="O8" s="115">
        <v>127</v>
      </c>
      <c r="P8" s="115">
        <v>123</v>
      </c>
      <c r="Q8" s="113">
        <v>626</v>
      </c>
      <c r="R8" s="115">
        <v>129</v>
      </c>
      <c r="S8" s="115">
        <v>140</v>
      </c>
      <c r="T8" s="115">
        <v>140</v>
      </c>
      <c r="U8" s="115">
        <v>144</v>
      </c>
      <c r="V8" s="115">
        <v>127</v>
      </c>
      <c r="W8" s="140">
        <v>680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20</v>
      </c>
      <c r="D9" s="113">
        <v>1923</v>
      </c>
      <c r="E9" s="114">
        <v>128.19999999999999</v>
      </c>
      <c r="F9" s="115">
        <v>125</v>
      </c>
      <c r="G9" s="115">
        <v>131</v>
      </c>
      <c r="H9" s="115">
        <v>129</v>
      </c>
      <c r="I9" s="115">
        <v>123</v>
      </c>
      <c r="J9" s="115">
        <v>130</v>
      </c>
      <c r="K9" s="113">
        <v>638</v>
      </c>
      <c r="L9" s="115">
        <v>113</v>
      </c>
      <c r="M9" s="115">
        <v>141</v>
      </c>
      <c r="N9" s="115">
        <v>140</v>
      </c>
      <c r="O9" s="115">
        <v>127</v>
      </c>
      <c r="P9" s="115">
        <v>115</v>
      </c>
      <c r="Q9" s="113">
        <v>636</v>
      </c>
      <c r="R9" s="116">
        <v>127</v>
      </c>
      <c r="S9" s="116">
        <v>124</v>
      </c>
      <c r="T9" s="116">
        <v>140</v>
      </c>
      <c r="U9" s="116">
        <v>126</v>
      </c>
      <c r="V9" s="115">
        <v>132</v>
      </c>
      <c r="W9" s="140">
        <v>649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3</v>
      </c>
      <c r="D10" s="113">
        <v>1919</v>
      </c>
      <c r="E10" s="114">
        <v>127.93333333333334</v>
      </c>
      <c r="F10" s="115">
        <v>127</v>
      </c>
      <c r="G10" s="115">
        <v>125</v>
      </c>
      <c r="H10" s="115">
        <v>140</v>
      </c>
      <c r="I10" s="115">
        <v>142</v>
      </c>
      <c r="J10" s="115">
        <v>123</v>
      </c>
      <c r="K10" s="113">
        <v>657</v>
      </c>
      <c r="L10" s="115">
        <v>144</v>
      </c>
      <c r="M10" s="115">
        <v>128</v>
      </c>
      <c r="N10" s="115">
        <v>140</v>
      </c>
      <c r="O10" s="115">
        <v>114</v>
      </c>
      <c r="P10" s="115">
        <v>125</v>
      </c>
      <c r="Q10" s="113">
        <v>651</v>
      </c>
      <c r="R10" s="115">
        <v>128</v>
      </c>
      <c r="S10" s="115">
        <v>125</v>
      </c>
      <c r="T10" s="115">
        <v>104</v>
      </c>
      <c r="U10" s="115">
        <v>127</v>
      </c>
      <c r="V10" s="115">
        <v>127</v>
      </c>
      <c r="W10" s="140">
        <v>611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55</v>
      </c>
      <c r="D11" s="113">
        <v>1917</v>
      </c>
      <c r="E11" s="114">
        <v>127.8</v>
      </c>
      <c r="F11" s="115">
        <v>126</v>
      </c>
      <c r="G11" s="115">
        <v>140</v>
      </c>
      <c r="H11" s="115">
        <v>103</v>
      </c>
      <c r="I11" s="115">
        <v>129</v>
      </c>
      <c r="J11" s="115">
        <v>116</v>
      </c>
      <c r="K11" s="113">
        <v>614</v>
      </c>
      <c r="L11" s="115">
        <v>140</v>
      </c>
      <c r="M11" s="115">
        <v>129</v>
      </c>
      <c r="N11" s="115">
        <v>127</v>
      </c>
      <c r="O11" s="115">
        <v>132</v>
      </c>
      <c r="P11" s="115">
        <v>116</v>
      </c>
      <c r="Q11" s="113">
        <v>644</v>
      </c>
      <c r="R11" s="116">
        <v>140</v>
      </c>
      <c r="S11" s="116">
        <v>140</v>
      </c>
      <c r="T11" s="116">
        <v>129</v>
      </c>
      <c r="U11" s="116">
        <v>106</v>
      </c>
      <c r="V11" s="115">
        <v>144</v>
      </c>
      <c r="W11" s="140">
        <v>659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61</v>
      </c>
      <c r="D12" s="113">
        <v>1905</v>
      </c>
      <c r="E12" s="114">
        <v>127</v>
      </c>
      <c r="F12" s="115">
        <v>128</v>
      </c>
      <c r="G12" s="115">
        <v>143</v>
      </c>
      <c r="H12" s="115">
        <v>125</v>
      </c>
      <c r="I12" s="115">
        <v>124</v>
      </c>
      <c r="J12" s="115">
        <v>125</v>
      </c>
      <c r="K12" s="113">
        <v>645</v>
      </c>
      <c r="L12" s="115">
        <v>124</v>
      </c>
      <c r="M12" s="115">
        <v>132</v>
      </c>
      <c r="N12" s="115">
        <v>99</v>
      </c>
      <c r="O12" s="115">
        <v>128</v>
      </c>
      <c r="P12" s="115">
        <v>127</v>
      </c>
      <c r="Q12" s="113">
        <v>610</v>
      </c>
      <c r="R12" s="116">
        <v>129</v>
      </c>
      <c r="S12" s="116">
        <v>128</v>
      </c>
      <c r="T12" s="116">
        <v>121</v>
      </c>
      <c r="U12" s="116">
        <v>132</v>
      </c>
      <c r="V12" s="115">
        <v>140</v>
      </c>
      <c r="W12" s="140">
        <v>650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48</v>
      </c>
      <c r="D13" s="113">
        <v>1905</v>
      </c>
      <c r="E13" s="114">
        <v>127</v>
      </c>
      <c r="F13" s="115">
        <v>126</v>
      </c>
      <c r="G13" s="115">
        <v>133</v>
      </c>
      <c r="H13" s="115">
        <v>131</v>
      </c>
      <c r="I13" s="115">
        <v>126</v>
      </c>
      <c r="J13" s="115">
        <v>129</v>
      </c>
      <c r="K13" s="113">
        <v>645</v>
      </c>
      <c r="L13" s="115">
        <v>122</v>
      </c>
      <c r="M13" s="115">
        <v>130</v>
      </c>
      <c r="N13" s="115">
        <v>108</v>
      </c>
      <c r="O13" s="115">
        <v>129</v>
      </c>
      <c r="P13" s="115">
        <v>128</v>
      </c>
      <c r="Q13" s="113">
        <v>617</v>
      </c>
      <c r="R13" s="116">
        <v>140</v>
      </c>
      <c r="S13" s="115">
        <v>126</v>
      </c>
      <c r="T13" s="115">
        <v>125</v>
      </c>
      <c r="U13" s="115">
        <v>126</v>
      </c>
      <c r="V13" s="115">
        <v>126</v>
      </c>
      <c r="W13" s="140">
        <v>643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17</v>
      </c>
      <c r="D14" s="113">
        <v>1896</v>
      </c>
      <c r="E14" s="114">
        <v>126.4</v>
      </c>
      <c r="F14" s="115">
        <v>109</v>
      </c>
      <c r="G14" s="115">
        <v>120</v>
      </c>
      <c r="H14" s="115">
        <v>123</v>
      </c>
      <c r="I14" s="115">
        <v>129</v>
      </c>
      <c r="J14" s="115">
        <v>127</v>
      </c>
      <c r="K14" s="113">
        <v>608</v>
      </c>
      <c r="L14" s="115">
        <v>109</v>
      </c>
      <c r="M14" s="115">
        <v>140</v>
      </c>
      <c r="N14" s="115">
        <v>126</v>
      </c>
      <c r="O14" s="115">
        <v>140</v>
      </c>
      <c r="P14" s="115">
        <v>126</v>
      </c>
      <c r="Q14" s="113">
        <v>641</v>
      </c>
      <c r="R14" s="116">
        <v>126</v>
      </c>
      <c r="S14" s="115">
        <v>140</v>
      </c>
      <c r="T14" s="115">
        <v>128</v>
      </c>
      <c r="U14" s="115">
        <v>113</v>
      </c>
      <c r="V14" s="115">
        <v>140</v>
      </c>
      <c r="W14" s="140">
        <v>647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62</v>
      </c>
      <c r="D15" s="113">
        <v>1872</v>
      </c>
      <c r="E15" s="114">
        <v>124.8</v>
      </c>
      <c r="F15" s="115">
        <v>124</v>
      </c>
      <c r="G15" s="115">
        <v>104</v>
      </c>
      <c r="H15" s="115">
        <v>124</v>
      </c>
      <c r="I15" s="115">
        <v>124</v>
      </c>
      <c r="J15" s="115">
        <v>144</v>
      </c>
      <c r="K15" s="113">
        <v>620</v>
      </c>
      <c r="L15" s="115">
        <v>124</v>
      </c>
      <c r="M15" s="115">
        <v>131</v>
      </c>
      <c r="N15" s="115">
        <v>130</v>
      </c>
      <c r="O15" s="115">
        <v>127</v>
      </c>
      <c r="P15" s="115">
        <v>141</v>
      </c>
      <c r="Q15" s="113">
        <v>653</v>
      </c>
      <c r="R15" s="115">
        <v>112</v>
      </c>
      <c r="S15" s="115">
        <v>126</v>
      </c>
      <c r="T15" s="115">
        <v>129</v>
      </c>
      <c r="U15" s="115">
        <v>108</v>
      </c>
      <c r="V15" s="115">
        <v>124</v>
      </c>
      <c r="W15" s="140">
        <v>599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42</v>
      </c>
      <c r="D16" s="113">
        <v>1855</v>
      </c>
      <c r="E16" s="114">
        <v>123.66666666666667</v>
      </c>
      <c r="F16" s="115">
        <v>120</v>
      </c>
      <c r="G16" s="115">
        <v>124</v>
      </c>
      <c r="H16" s="115">
        <v>126</v>
      </c>
      <c r="I16" s="115">
        <v>131</v>
      </c>
      <c r="J16" s="115">
        <v>124</v>
      </c>
      <c r="K16" s="113">
        <v>625</v>
      </c>
      <c r="L16" s="115">
        <v>126</v>
      </c>
      <c r="M16" s="115">
        <v>140</v>
      </c>
      <c r="N16" s="115">
        <v>107</v>
      </c>
      <c r="O16" s="115">
        <v>126</v>
      </c>
      <c r="P16" s="115">
        <v>112</v>
      </c>
      <c r="Q16" s="113">
        <v>611</v>
      </c>
      <c r="R16" s="116">
        <v>127</v>
      </c>
      <c r="S16" s="115">
        <v>118</v>
      </c>
      <c r="T16" s="115">
        <v>128</v>
      </c>
      <c r="U16" s="115">
        <v>116</v>
      </c>
      <c r="V16" s="115">
        <v>130</v>
      </c>
      <c r="W16" s="140">
        <v>619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18</v>
      </c>
      <c r="D17" s="113">
        <v>1842</v>
      </c>
      <c r="E17" s="114">
        <v>122.8</v>
      </c>
      <c r="F17" s="115">
        <v>111</v>
      </c>
      <c r="G17" s="115">
        <v>114</v>
      </c>
      <c r="H17" s="115">
        <v>129</v>
      </c>
      <c r="I17" s="115">
        <v>140</v>
      </c>
      <c r="J17" s="115">
        <v>127</v>
      </c>
      <c r="K17" s="113">
        <v>621</v>
      </c>
      <c r="L17" s="115">
        <v>120</v>
      </c>
      <c r="M17" s="115">
        <v>126</v>
      </c>
      <c r="N17" s="115">
        <v>142</v>
      </c>
      <c r="O17" s="115">
        <v>120</v>
      </c>
      <c r="P17" s="115">
        <v>133</v>
      </c>
      <c r="Q17" s="113">
        <v>641</v>
      </c>
      <c r="R17" s="116">
        <v>113</v>
      </c>
      <c r="S17" s="115">
        <v>123</v>
      </c>
      <c r="T17" s="115">
        <v>113</v>
      </c>
      <c r="U17" s="115">
        <v>106</v>
      </c>
      <c r="V17" s="115">
        <v>125</v>
      </c>
      <c r="W17" s="140">
        <v>580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9.2">
      <c r="A18" s="1"/>
      <c r="B18" s="82">
        <v>16</v>
      </c>
      <c r="C18" s="142" t="s">
        <v>28</v>
      </c>
      <c r="D18" s="113">
        <v>1839</v>
      </c>
      <c r="E18" s="114">
        <v>122.6</v>
      </c>
      <c r="F18" s="317">
        <v>114</v>
      </c>
      <c r="G18" s="317">
        <v>114</v>
      </c>
      <c r="H18" s="317">
        <v>128</v>
      </c>
      <c r="I18" s="317">
        <v>124</v>
      </c>
      <c r="J18" s="317">
        <v>106</v>
      </c>
      <c r="K18" s="113">
        <v>586</v>
      </c>
      <c r="L18" s="317">
        <v>121</v>
      </c>
      <c r="M18" s="317">
        <v>125</v>
      </c>
      <c r="N18" s="317">
        <v>129</v>
      </c>
      <c r="O18" s="317">
        <v>140</v>
      </c>
      <c r="P18" s="317">
        <v>126</v>
      </c>
      <c r="Q18" s="113">
        <v>641</v>
      </c>
      <c r="R18" s="317">
        <v>109</v>
      </c>
      <c r="S18" s="317">
        <v>111</v>
      </c>
      <c r="T18" s="317">
        <v>140</v>
      </c>
      <c r="U18" s="317">
        <v>128</v>
      </c>
      <c r="V18" s="317">
        <v>124</v>
      </c>
      <c r="W18" s="140">
        <v>612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9.2">
      <c r="A19" s="1"/>
      <c r="B19" s="82">
        <v>17</v>
      </c>
      <c r="C19" s="142" t="s">
        <v>26</v>
      </c>
      <c r="D19" s="113">
        <v>1829</v>
      </c>
      <c r="E19" s="114">
        <v>121.93333333333334</v>
      </c>
      <c r="F19" s="317">
        <v>129</v>
      </c>
      <c r="G19" s="317">
        <v>123</v>
      </c>
      <c r="H19" s="317">
        <v>127</v>
      </c>
      <c r="I19" s="317">
        <v>125</v>
      </c>
      <c r="J19" s="317">
        <v>103</v>
      </c>
      <c r="K19" s="113">
        <v>607</v>
      </c>
      <c r="L19" s="317">
        <v>125</v>
      </c>
      <c r="M19" s="317">
        <v>122</v>
      </c>
      <c r="N19" s="317">
        <v>115</v>
      </c>
      <c r="O19" s="317">
        <v>109</v>
      </c>
      <c r="P19" s="317">
        <v>132</v>
      </c>
      <c r="Q19" s="113">
        <v>603</v>
      </c>
      <c r="R19" s="317">
        <v>128</v>
      </c>
      <c r="S19" s="317">
        <v>124</v>
      </c>
      <c r="T19" s="317">
        <v>115</v>
      </c>
      <c r="U19" s="317">
        <v>140</v>
      </c>
      <c r="V19" s="317">
        <v>112</v>
      </c>
      <c r="W19" s="140">
        <v>619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21</v>
      </c>
      <c r="D20" s="113">
        <v>1817</v>
      </c>
      <c r="E20" s="114">
        <v>121.13333333333334</v>
      </c>
      <c r="F20" s="115">
        <v>107</v>
      </c>
      <c r="G20" s="115">
        <v>108</v>
      </c>
      <c r="H20" s="115">
        <v>110</v>
      </c>
      <c r="I20" s="115">
        <v>122</v>
      </c>
      <c r="J20" s="115">
        <v>130</v>
      </c>
      <c r="K20" s="113">
        <v>577</v>
      </c>
      <c r="L20" s="115">
        <v>140</v>
      </c>
      <c r="M20" s="115">
        <v>120</v>
      </c>
      <c r="N20" s="115">
        <v>105</v>
      </c>
      <c r="O20" s="115">
        <v>126</v>
      </c>
      <c r="P20" s="115">
        <v>126</v>
      </c>
      <c r="Q20" s="113">
        <v>617</v>
      </c>
      <c r="R20" s="116">
        <v>127</v>
      </c>
      <c r="S20" s="115">
        <v>126</v>
      </c>
      <c r="T20" s="115">
        <v>127</v>
      </c>
      <c r="U20" s="115">
        <v>140</v>
      </c>
      <c r="V20" s="115">
        <v>103</v>
      </c>
      <c r="W20" s="140">
        <v>623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19</v>
      </c>
      <c r="D21" s="113">
        <v>1798</v>
      </c>
      <c r="E21" s="114">
        <v>119.86666666666666</v>
      </c>
      <c r="F21" s="115">
        <v>125</v>
      </c>
      <c r="G21" s="115">
        <v>124</v>
      </c>
      <c r="H21" s="115">
        <v>107</v>
      </c>
      <c r="I21" s="115">
        <v>133</v>
      </c>
      <c r="J21" s="115">
        <v>109</v>
      </c>
      <c r="K21" s="113">
        <v>598</v>
      </c>
      <c r="L21" s="115">
        <v>127</v>
      </c>
      <c r="M21" s="115">
        <v>129</v>
      </c>
      <c r="N21" s="115">
        <v>120</v>
      </c>
      <c r="O21" s="115">
        <v>115</v>
      </c>
      <c r="P21" s="115">
        <v>126</v>
      </c>
      <c r="Q21" s="113">
        <v>617</v>
      </c>
      <c r="R21" s="115">
        <v>124</v>
      </c>
      <c r="S21" s="115">
        <v>130</v>
      </c>
      <c r="T21" s="115">
        <v>109</v>
      </c>
      <c r="U21" s="115">
        <v>124</v>
      </c>
      <c r="V21" s="115">
        <v>96</v>
      </c>
      <c r="W21" s="140">
        <v>583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35</v>
      </c>
      <c r="D22" s="113">
        <v>1798</v>
      </c>
      <c r="E22" s="114">
        <v>119.86666666666666</v>
      </c>
      <c r="F22" s="115">
        <v>116</v>
      </c>
      <c r="G22" s="115">
        <v>104</v>
      </c>
      <c r="H22" s="115">
        <v>120</v>
      </c>
      <c r="I22" s="115">
        <v>122</v>
      </c>
      <c r="J22" s="115">
        <v>119</v>
      </c>
      <c r="K22" s="113">
        <v>581</v>
      </c>
      <c r="L22" s="115">
        <v>123</v>
      </c>
      <c r="M22" s="115">
        <v>129</v>
      </c>
      <c r="N22" s="115">
        <v>115</v>
      </c>
      <c r="O22" s="115">
        <v>123</v>
      </c>
      <c r="P22" s="115">
        <v>118</v>
      </c>
      <c r="Q22" s="113">
        <v>608</v>
      </c>
      <c r="R22" s="116">
        <v>126</v>
      </c>
      <c r="S22" s="116">
        <v>126</v>
      </c>
      <c r="T22" s="116">
        <v>118</v>
      </c>
      <c r="U22" s="116">
        <v>111</v>
      </c>
      <c r="V22" s="115">
        <v>128</v>
      </c>
      <c r="W22" s="140">
        <v>609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9.2">
      <c r="A23" s="1"/>
      <c r="B23" s="82">
        <v>21</v>
      </c>
      <c r="C23" s="142" t="s">
        <v>65</v>
      </c>
      <c r="D23" s="113">
        <v>1766</v>
      </c>
      <c r="E23" s="114">
        <v>117.73333333333333</v>
      </c>
      <c r="F23" s="317">
        <v>124</v>
      </c>
      <c r="G23" s="317">
        <v>108</v>
      </c>
      <c r="H23" s="317">
        <v>120</v>
      </c>
      <c r="I23" s="317">
        <v>120</v>
      </c>
      <c r="J23" s="317">
        <v>115</v>
      </c>
      <c r="K23" s="113">
        <v>587</v>
      </c>
      <c r="L23" s="317">
        <v>110</v>
      </c>
      <c r="M23" s="317">
        <v>112</v>
      </c>
      <c r="N23" s="317">
        <v>97</v>
      </c>
      <c r="O23" s="317">
        <v>123</v>
      </c>
      <c r="P23" s="317">
        <v>120</v>
      </c>
      <c r="Q23" s="113">
        <v>562</v>
      </c>
      <c r="R23" s="317">
        <v>122</v>
      </c>
      <c r="S23" s="317">
        <v>127</v>
      </c>
      <c r="T23" s="317">
        <v>123</v>
      </c>
      <c r="U23" s="317">
        <v>133</v>
      </c>
      <c r="V23" s="317">
        <v>112</v>
      </c>
      <c r="W23" s="140">
        <v>617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29</v>
      </c>
      <c r="D24" s="113">
        <v>1723</v>
      </c>
      <c r="E24" s="114">
        <v>114.86666666666666</v>
      </c>
      <c r="F24" s="115">
        <v>104</v>
      </c>
      <c r="G24" s="115">
        <v>103</v>
      </c>
      <c r="H24" s="115">
        <v>124</v>
      </c>
      <c r="I24" s="115">
        <v>125</v>
      </c>
      <c r="J24" s="115">
        <v>126</v>
      </c>
      <c r="K24" s="113">
        <v>582</v>
      </c>
      <c r="L24" s="115">
        <v>125</v>
      </c>
      <c r="M24" s="115">
        <v>111</v>
      </c>
      <c r="N24" s="115">
        <v>112</v>
      </c>
      <c r="O24" s="115">
        <v>107</v>
      </c>
      <c r="P24" s="115">
        <v>108</v>
      </c>
      <c r="Q24" s="113">
        <v>563</v>
      </c>
      <c r="R24" s="116">
        <v>111</v>
      </c>
      <c r="S24" s="115">
        <v>108</v>
      </c>
      <c r="T24" s="115">
        <v>122</v>
      </c>
      <c r="U24" s="115">
        <v>126</v>
      </c>
      <c r="V24" s="115">
        <v>111</v>
      </c>
      <c r="W24" s="140">
        <v>578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41" t="s">
        <v>49</v>
      </c>
      <c r="D25" s="113">
        <v>1704</v>
      </c>
      <c r="E25" s="114">
        <v>113.6</v>
      </c>
      <c r="F25" s="115">
        <v>120</v>
      </c>
      <c r="G25" s="115">
        <v>119</v>
      </c>
      <c r="H25" s="115">
        <v>111</v>
      </c>
      <c r="I25" s="115">
        <v>104</v>
      </c>
      <c r="J25" s="115">
        <v>105</v>
      </c>
      <c r="K25" s="113">
        <v>559</v>
      </c>
      <c r="L25" s="115">
        <v>125</v>
      </c>
      <c r="M25" s="115">
        <v>124</v>
      </c>
      <c r="N25" s="115">
        <v>106</v>
      </c>
      <c r="O25" s="115">
        <v>100</v>
      </c>
      <c r="P25" s="115">
        <v>119</v>
      </c>
      <c r="Q25" s="113">
        <v>574</v>
      </c>
      <c r="R25" s="116">
        <v>111</v>
      </c>
      <c r="S25" s="115">
        <v>118</v>
      </c>
      <c r="T25" s="115">
        <v>129</v>
      </c>
      <c r="U25" s="115">
        <v>113</v>
      </c>
      <c r="V25" s="115">
        <v>100</v>
      </c>
      <c r="W25" s="140">
        <v>571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30</v>
      </c>
      <c r="D26" s="113">
        <v>1557</v>
      </c>
      <c r="E26" s="114">
        <v>103.8</v>
      </c>
      <c r="F26" s="115">
        <v>109</v>
      </c>
      <c r="G26" s="115">
        <v>100</v>
      </c>
      <c r="H26" s="115">
        <v>109</v>
      </c>
      <c r="I26" s="115">
        <v>102</v>
      </c>
      <c r="J26" s="115">
        <v>90</v>
      </c>
      <c r="K26" s="113">
        <v>510</v>
      </c>
      <c r="L26" s="115">
        <v>92</v>
      </c>
      <c r="M26" s="115">
        <v>109</v>
      </c>
      <c r="N26" s="115">
        <v>100</v>
      </c>
      <c r="O26" s="115">
        <v>107</v>
      </c>
      <c r="P26" s="115">
        <v>107</v>
      </c>
      <c r="Q26" s="113">
        <v>515</v>
      </c>
      <c r="R26" s="115">
        <v>96</v>
      </c>
      <c r="S26" s="115">
        <v>95</v>
      </c>
      <c r="T26" s="115">
        <v>123</v>
      </c>
      <c r="U26" s="115">
        <v>120</v>
      </c>
      <c r="V26" s="115">
        <v>98</v>
      </c>
      <c r="W26" s="140">
        <v>532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2</v>
      </c>
      <c r="D27" s="113">
        <v>0</v>
      </c>
      <c r="E27" s="114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3">
        <v>0</v>
      </c>
      <c r="L27" s="115">
        <v>0</v>
      </c>
      <c r="M27" s="115">
        <v>0</v>
      </c>
      <c r="N27" s="115">
        <v>0</v>
      </c>
      <c r="O27" s="115">
        <v>0</v>
      </c>
      <c r="P27" s="115">
        <v>0</v>
      </c>
      <c r="Q27" s="113">
        <v>0</v>
      </c>
      <c r="R27" s="116">
        <v>0</v>
      </c>
      <c r="S27" s="115">
        <v>0</v>
      </c>
      <c r="T27" s="115">
        <v>0</v>
      </c>
      <c r="U27" s="115">
        <v>0</v>
      </c>
      <c r="V27" s="115">
        <v>0</v>
      </c>
      <c r="W27" s="140">
        <v>0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9.2">
      <c r="A28" s="1"/>
      <c r="B28" s="82">
        <v>26</v>
      </c>
      <c r="C28" s="142" t="s">
        <v>54</v>
      </c>
      <c r="D28" s="113">
        <v>0</v>
      </c>
      <c r="E28" s="114">
        <v>0</v>
      </c>
      <c r="F28" s="317">
        <v>0</v>
      </c>
      <c r="G28" s="317">
        <v>0</v>
      </c>
      <c r="H28" s="317">
        <v>0</v>
      </c>
      <c r="I28" s="317">
        <v>0</v>
      </c>
      <c r="J28" s="317">
        <v>0</v>
      </c>
      <c r="K28" s="113">
        <v>0</v>
      </c>
      <c r="L28" s="317">
        <v>0</v>
      </c>
      <c r="M28" s="317">
        <v>0</v>
      </c>
      <c r="N28" s="317">
        <v>0</v>
      </c>
      <c r="O28" s="317">
        <v>0</v>
      </c>
      <c r="P28" s="317">
        <v>0</v>
      </c>
      <c r="Q28" s="113">
        <v>0</v>
      </c>
      <c r="R28" s="317">
        <v>0</v>
      </c>
      <c r="S28" s="317">
        <v>0</v>
      </c>
      <c r="T28" s="317">
        <v>0</v>
      </c>
      <c r="U28" s="317">
        <v>0</v>
      </c>
      <c r="V28" s="317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41</v>
      </c>
      <c r="D29" s="113">
        <v>0</v>
      </c>
      <c r="E29" s="114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3">
        <v>0</v>
      </c>
      <c r="L29" s="115">
        <v>0</v>
      </c>
      <c r="M29" s="115">
        <v>0</v>
      </c>
      <c r="N29" s="115">
        <v>0</v>
      </c>
      <c r="O29" s="115">
        <v>0</v>
      </c>
      <c r="P29" s="115">
        <v>0</v>
      </c>
      <c r="Q29" s="113">
        <v>0</v>
      </c>
      <c r="R29" s="116">
        <v>0</v>
      </c>
      <c r="S29" s="115">
        <v>0</v>
      </c>
      <c r="T29" s="115">
        <v>0</v>
      </c>
      <c r="U29" s="115">
        <v>0</v>
      </c>
      <c r="V29" s="115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22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5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24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25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6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8.600000000000001">
      <c r="A33" s="1"/>
      <c r="B33" s="82">
        <v>31</v>
      </c>
      <c r="C33" s="139" t="s">
        <v>72</v>
      </c>
      <c r="D33" s="113">
        <v>0</v>
      </c>
      <c r="E33" s="114">
        <v>0</v>
      </c>
      <c r="F33" s="115">
        <v>0</v>
      </c>
      <c r="G33" s="115">
        <v>0</v>
      </c>
      <c r="H33" s="115">
        <v>0</v>
      </c>
      <c r="I33" s="115">
        <v>0</v>
      </c>
      <c r="J33" s="115">
        <v>0</v>
      </c>
      <c r="K33" s="113">
        <v>0</v>
      </c>
      <c r="L33" s="115">
        <v>0</v>
      </c>
      <c r="M33" s="115">
        <v>0</v>
      </c>
      <c r="N33" s="115">
        <v>0</v>
      </c>
      <c r="O33" s="115">
        <v>0</v>
      </c>
      <c r="P33" s="115">
        <v>0</v>
      </c>
      <c r="Q33" s="113">
        <v>0</v>
      </c>
      <c r="R33" s="115">
        <v>0</v>
      </c>
      <c r="S33" s="115">
        <v>0</v>
      </c>
      <c r="T33" s="115">
        <v>0</v>
      </c>
      <c r="U33" s="115">
        <v>0</v>
      </c>
      <c r="V33" s="115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43" t="s">
        <v>27</v>
      </c>
      <c r="D34" s="144">
        <v>0</v>
      </c>
      <c r="E34" s="145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4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</v>
      </c>
      <c r="Q34" s="144">
        <v>0</v>
      </c>
      <c r="R34" s="318">
        <v>0</v>
      </c>
      <c r="S34" s="146">
        <v>0</v>
      </c>
      <c r="T34" s="146">
        <v>0</v>
      </c>
      <c r="U34" s="146">
        <v>0</v>
      </c>
      <c r="V34" s="146">
        <v>0</v>
      </c>
      <c r="W34" s="147">
        <v>0</v>
      </c>
      <c r="X34" s="1"/>
      <c r="Y34" s="71"/>
      <c r="Z34" s="71"/>
      <c r="AA34" s="71"/>
      <c r="AB34" s="71"/>
      <c r="AC34" s="71"/>
      <c r="AD34" s="71"/>
      <c r="AE34" s="117"/>
      <c r="AF34" s="117"/>
      <c r="AG34" s="117"/>
      <c r="AH34" s="117"/>
      <c r="AI34" s="117"/>
      <c r="AJ34" s="117"/>
    </row>
    <row r="35" spans="1:36" ht="15" customHeight="1">
      <c r="A35" s="1"/>
      <c r="B35" s="40"/>
      <c r="C35" s="56"/>
      <c r="D35" s="28"/>
      <c r="E35" s="35"/>
      <c r="F35" s="29"/>
      <c r="G35" s="29"/>
      <c r="H35" s="29"/>
      <c r="I35" s="29"/>
      <c r="J35" s="29"/>
      <c r="K35" s="28"/>
      <c r="L35" s="29"/>
      <c r="M35" s="29"/>
      <c r="N35" s="29"/>
      <c r="O35" s="29"/>
      <c r="P35" s="29"/>
      <c r="Q35" s="28"/>
      <c r="R35" s="52"/>
      <c r="S35" s="29"/>
      <c r="T35" s="29"/>
      <c r="U35" s="29"/>
      <c r="V35" s="29"/>
      <c r="W35" s="28"/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8.600000000000001">
      <c r="A36" s="71"/>
      <c r="B36" s="82"/>
      <c r="C36" s="112"/>
      <c r="D36" s="113"/>
      <c r="E36" s="114"/>
      <c r="F36" s="115"/>
      <c r="G36" s="115"/>
      <c r="H36" s="115"/>
      <c r="I36" s="115"/>
      <c r="J36" s="115"/>
      <c r="K36" s="113"/>
      <c r="L36" s="115"/>
      <c r="M36" s="115"/>
      <c r="N36" s="115"/>
      <c r="O36" s="115"/>
      <c r="P36" s="115"/>
      <c r="Q36" s="113"/>
      <c r="R36" s="116"/>
      <c r="S36" s="115"/>
      <c r="T36" s="115"/>
      <c r="U36" s="115"/>
      <c r="V36" s="115"/>
      <c r="W36" s="113"/>
      <c r="X36" s="7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90"/>
      <c r="C37" s="118"/>
      <c r="D37" s="91"/>
      <c r="E37" s="119"/>
      <c r="F37" s="120"/>
      <c r="G37" s="120"/>
      <c r="H37" s="120"/>
      <c r="I37" s="120"/>
      <c r="J37" s="120"/>
      <c r="K37" s="91"/>
      <c r="L37" s="120"/>
      <c r="M37" s="120"/>
      <c r="N37" s="120"/>
      <c r="O37" s="120"/>
      <c r="P37" s="120"/>
      <c r="Q37" s="91"/>
      <c r="R37" s="121"/>
      <c r="S37" s="120"/>
      <c r="T37" s="120"/>
      <c r="U37" s="120"/>
      <c r="V37" s="120"/>
      <c r="W37" s="91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122"/>
      <c r="C38" s="123"/>
      <c r="D38" s="124"/>
      <c r="E38" s="125"/>
      <c r="F38" s="126"/>
      <c r="G38" s="126"/>
      <c r="H38" s="126"/>
      <c r="I38" s="126"/>
      <c r="J38" s="126"/>
      <c r="K38" s="124"/>
      <c r="L38" s="126"/>
      <c r="M38" s="126"/>
      <c r="N38" s="126"/>
      <c r="O38" s="126"/>
      <c r="P38" s="126"/>
      <c r="Q38" s="124"/>
      <c r="R38" s="121"/>
      <c r="S38" s="126"/>
      <c r="T38" s="126"/>
      <c r="U38" s="126"/>
      <c r="V38" s="126"/>
      <c r="W38" s="124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6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</sheetData>
  <sortState xmlns:xlrd2="http://schemas.microsoft.com/office/spreadsheetml/2017/richdata2" ref="C3:W34">
    <sortCondition descending="1" ref="E3:E34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1"/>
  <sheetViews>
    <sheetView workbookViewId="0">
      <selection activeCell="L35" sqref="L35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9" t="s">
        <v>66</v>
      </c>
      <c r="B1" s="349"/>
      <c r="C1" s="349"/>
      <c r="D1" s="349"/>
      <c r="E1" s="349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148</v>
      </c>
      <c r="D3" s="167">
        <v>144.15151515151516</v>
      </c>
      <c r="E3" s="168">
        <v>2179</v>
      </c>
      <c r="F3" s="3"/>
      <c r="G3" s="154" t="s">
        <v>73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143</v>
      </c>
      <c r="D4" s="167">
        <v>141.02424242424243</v>
      </c>
      <c r="E4" s="168">
        <v>2153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133</v>
      </c>
      <c r="D5" s="167">
        <v>139.07333333333332</v>
      </c>
      <c r="E5" s="168">
        <v>2154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118</v>
      </c>
      <c r="D6" s="167">
        <v>134.87333333333333</v>
      </c>
      <c r="E6" s="168">
        <v>2068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10</v>
      </c>
      <c r="C7" s="77">
        <v>111</v>
      </c>
      <c r="D7" s="167">
        <v>136.11515151515152</v>
      </c>
      <c r="E7" s="169">
        <v>2121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2</v>
      </c>
      <c r="C8" s="77">
        <v>110</v>
      </c>
      <c r="D8" s="167">
        <v>132.90370370370371</v>
      </c>
      <c r="E8" s="168">
        <v>2056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58</v>
      </c>
      <c r="D9" s="167">
        <v>127.81212121212121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121</v>
      </c>
      <c r="D11" s="79">
        <v>131.71515151515152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109</v>
      </c>
      <c r="D12" s="79">
        <v>126.7090909090909</v>
      </c>
      <c r="E12" s="171">
        <v>1949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48</v>
      </c>
      <c r="C13" s="77">
        <v>72</v>
      </c>
      <c r="D13" s="79">
        <v>127.07333333333334</v>
      </c>
      <c r="E13" s="171">
        <v>1996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41</v>
      </c>
      <c r="C14" s="77">
        <v>72</v>
      </c>
      <c r="D14" s="79">
        <v>124.40833333333333</v>
      </c>
      <c r="E14" s="171">
        <v>1953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63</v>
      </c>
      <c r="D15" s="79">
        <v>124.83636363636364</v>
      </c>
      <c r="E15" s="171">
        <v>1970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45</v>
      </c>
      <c r="D16" s="79">
        <v>120.75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134</v>
      </c>
      <c r="D19" s="79">
        <v>126.44848484848485</v>
      </c>
      <c r="E19" s="171">
        <v>1960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132</v>
      </c>
      <c r="D20" s="79">
        <v>122.64848484848486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121</v>
      </c>
      <c r="D21" s="79">
        <v>127.39259259259259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104</v>
      </c>
      <c r="D22" s="79">
        <v>118.52121212121212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20</v>
      </c>
      <c r="C23" s="170">
        <v>97</v>
      </c>
      <c r="D23" s="79">
        <v>124.80666666666667</v>
      </c>
      <c r="E23" s="171">
        <v>1946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35</v>
      </c>
      <c r="C24" s="170">
        <v>69</v>
      </c>
      <c r="D24" s="79">
        <v>119.02666666666667</v>
      </c>
      <c r="E24" s="173">
        <v>1877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22</v>
      </c>
      <c r="C25" s="170">
        <v>66</v>
      </c>
      <c r="D25" s="79">
        <v>116.48571428571428</v>
      </c>
      <c r="E25" s="173">
        <v>1876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24</v>
      </c>
      <c r="C26" s="170">
        <v>64</v>
      </c>
      <c r="D26" s="79">
        <v>115.325</v>
      </c>
      <c r="E26" s="173">
        <v>1859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63</v>
      </c>
      <c r="C27" s="73" t="s">
        <v>36</v>
      </c>
      <c r="D27" s="75" t="s">
        <v>67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3" t="s">
        <v>21</v>
      </c>
      <c r="C28" s="320">
        <v>113</v>
      </c>
      <c r="D28" s="321">
        <v>103.34166666666667</v>
      </c>
      <c r="E28" s="322">
        <v>1621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3" t="s">
        <v>72</v>
      </c>
      <c r="C29" s="320">
        <v>109</v>
      </c>
      <c r="D29" s="321">
        <v>117.52727272727273</v>
      </c>
      <c r="E29" s="322">
        <v>1817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3" t="s">
        <v>65</v>
      </c>
      <c r="C30" s="320">
        <v>102</v>
      </c>
      <c r="D30" s="321">
        <v>116.01333333333334</v>
      </c>
      <c r="E30" s="322">
        <v>1859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3" t="s">
        <v>49</v>
      </c>
      <c r="C31" s="320">
        <v>100</v>
      </c>
      <c r="D31" s="321">
        <v>109.69333333333333</v>
      </c>
      <c r="E31" s="322">
        <v>1705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3" t="s">
        <v>28</v>
      </c>
      <c r="C32" s="320">
        <v>82</v>
      </c>
      <c r="D32" s="321">
        <v>112.2</v>
      </c>
      <c r="E32" s="322">
        <v>1753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3" t="s">
        <v>30</v>
      </c>
      <c r="C33" s="320">
        <v>75</v>
      </c>
      <c r="D33" s="321">
        <v>118.05714285714286</v>
      </c>
      <c r="E33" s="322">
        <v>1853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3" t="s">
        <v>29</v>
      </c>
      <c r="C34" s="320">
        <v>74</v>
      </c>
      <c r="D34" s="321">
        <v>103.35757575757576</v>
      </c>
      <c r="E34" s="322">
        <v>1703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3" t="s">
        <v>26</v>
      </c>
      <c r="C35" s="320">
        <v>64</v>
      </c>
      <c r="D35" s="321">
        <v>114.08888888888889</v>
      </c>
      <c r="E35" s="322">
        <v>1765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25</v>
      </c>
      <c r="C36" s="174">
        <v>33</v>
      </c>
      <c r="D36" s="175">
        <v>114.02222222222223</v>
      </c>
      <c r="E36" s="173">
        <v>1829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64</v>
      </c>
      <c r="C37" s="73" t="s">
        <v>36</v>
      </c>
      <c r="D37" s="75" t="s">
        <v>67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72" t="s">
        <v>27</v>
      </c>
      <c r="C38" s="170">
        <v>0</v>
      </c>
      <c r="D38" s="321">
        <v>0</v>
      </c>
      <c r="E38" s="171">
        <v>1627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5" customHeight="1">
      <c r="A39" s="5"/>
      <c r="B39" s="22"/>
      <c r="C39" s="22"/>
      <c r="D39" s="22"/>
      <c r="E39" s="22"/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8.600000000000001">
      <c r="A40" s="90"/>
      <c r="B40" s="95"/>
      <c r="C40" s="96"/>
      <c r="D40" s="96"/>
      <c r="E40" s="97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2"/>
  <sheetViews>
    <sheetView workbookViewId="0">
      <selection activeCell="M49" sqref="M49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74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5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6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2"/>
      <c r="U3" s="330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7">
        <v>148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18</v>
      </c>
      <c r="N4" s="185">
        <v>18</v>
      </c>
      <c r="O4" s="185">
        <v>18</v>
      </c>
      <c r="P4" s="185">
        <v>0</v>
      </c>
      <c r="Q4" s="185">
        <v>0</v>
      </c>
      <c r="R4" s="185">
        <v>0</v>
      </c>
      <c r="S4" s="185">
        <v>0</v>
      </c>
      <c r="T4" s="333"/>
      <c r="U4" s="33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7">
        <v>143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18</v>
      </c>
      <c r="N5" s="185">
        <v>19</v>
      </c>
      <c r="O5" s="185">
        <v>18</v>
      </c>
      <c r="P5" s="185">
        <v>0</v>
      </c>
      <c r="Q5" s="185">
        <v>0</v>
      </c>
      <c r="R5" s="185">
        <v>0</v>
      </c>
      <c r="S5" s="185">
        <v>0</v>
      </c>
      <c r="T5" s="333"/>
      <c r="U5" s="33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7">
        <v>133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15</v>
      </c>
      <c r="N6" s="185">
        <v>15</v>
      </c>
      <c r="O6" s="185">
        <v>18</v>
      </c>
      <c r="P6" s="185">
        <v>0</v>
      </c>
      <c r="Q6" s="185">
        <v>0</v>
      </c>
      <c r="R6" s="185">
        <v>0</v>
      </c>
      <c r="S6" s="185">
        <v>0</v>
      </c>
      <c r="T6" s="333"/>
      <c r="U6" s="33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7">
        <v>118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15</v>
      </c>
      <c r="L7" s="185">
        <v>13</v>
      </c>
      <c r="M7" s="185">
        <v>16</v>
      </c>
      <c r="N7" s="185">
        <v>0</v>
      </c>
      <c r="O7" s="185">
        <v>13</v>
      </c>
      <c r="P7" s="185">
        <v>0</v>
      </c>
      <c r="Q7" s="185">
        <v>0</v>
      </c>
      <c r="R7" s="185">
        <v>0</v>
      </c>
      <c r="S7" s="185">
        <v>0</v>
      </c>
      <c r="T7" s="333"/>
      <c r="U7" s="33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10</v>
      </c>
      <c r="D8" s="327">
        <v>111</v>
      </c>
      <c r="E8" s="185">
        <v>15</v>
      </c>
      <c r="F8" s="185">
        <v>7</v>
      </c>
      <c r="G8" s="185">
        <v>18</v>
      </c>
      <c r="H8" s="185">
        <v>7</v>
      </c>
      <c r="I8" s="185">
        <v>7</v>
      </c>
      <c r="J8" s="185">
        <v>8</v>
      </c>
      <c r="K8" s="185">
        <v>8</v>
      </c>
      <c r="L8" s="185">
        <v>16</v>
      </c>
      <c r="M8" s="185">
        <v>16</v>
      </c>
      <c r="N8" s="185">
        <v>17</v>
      </c>
      <c r="O8" s="185">
        <v>13</v>
      </c>
      <c r="P8" s="185">
        <v>0</v>
      </c>
      <c r="Q8" s="185">
        <v>0</v>
      </c>
      <c r="R8" s="185">
        <v>0</v>
      </c>
      <c r="S8" s="185">
        <v>0</v>
      </c>
      <c r="T8" s="333"/>
      <c r="U8" s="33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2</v>
      </c>
      <c r="D9" s="327">
        <v>110</v>
      </c>
      <c r="E9" s="185">
        <v>13</v>
      </c>
      <c r="F9" s="185">
        <v>16</v>
      </c>
      <c r="G9" s="185">
        <v>8</v>
      </c>
      <c r="H9" s="185">
        <v>0</v>
      </c>
      <c r="I9" s="185">
        <v>14</v>
      </c>
      <c r="J9" s="185">
        <v>11</v>
      </c>
      <c r="K9" s="185">
        <v>13</v>
      </c>
      <c r="L9" s="185">
        <v>13</v>
      </c>
      <c r="M9" s="185">
        <v>15</v>
      </c>
      <c r="N9" s="185">
        <v>15</v>
      </c>
      <c r="O9" s="185">
        <v>0</v>
      </c>
      <c r="P9" s="185">
        <v>0</v>
      </c>
      <c r="Q9" s="185">
        <v>0</v>
      </c>
      <c r="R9" s="185">
        <v>0</v>
      </c>
      <c r="S9" s="185">
        <v>0</v>
      </c>
      <c r="T9" s="333"/>
      <c r="U9" s="33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7">
        <v>58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10</v>
      </c>
      <c r="N10" s="185">
        <v>5</v>
      </c>
      <c r="O10" s="185">
        <v>4</v>
      </c>
      <c r="P10" s="185">
        <v>0</v>
      </c>
      <c r="Q10" s="185">
        <v>0</v>
      </c>
      <c r="R10" s="185">
        <v>0</v>
      </c>
      <c r="S10" s="185">
        <v>0</v>
      </c>
      <c r="T10" s="333"/>
      <c r="U10" s="33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8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2"/>
      <c r="U11" s="330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7">
        <v>121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16</v>
      </c>
      <c r="N12" s="185">
        <v>7</v>
      </c>
      <c r="O12" s="185">
        <v>9</v>
      </c>
      <c r="P12" s="185">
        <v>0</v>
      </c>
      <c r="Q12" s="185">
        <v>0</v>
      </c>
      <c r="R12" s="185">
        <v>0</v>
      </c>
      <c r="S12" s="185">
        <v>0</v>
      </c>
      <c r="T12" s="333"/>
      <c r="U12" s="33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7">
        <v>109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15</v>
      </c>
      <c r="N13" s="185">
        <v>14</v>
      </c>
      <c r="O13" s="185">
        <v>14</v>
      </c>
      <c r="P13" s="185">
        <v>0</v>
      </c>
      <c r="Q13" s="185">
        <v>0</v>
      </c>
      <c r="R13" s="185">
        <v>0</v>
      </c>
      <c r="S13" s="185">
        <v>0</v>
      </c>
      <c r="T13" s="334"/>
      <c r="U13" s="33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48</v>
      </c>
      <c r="D14" s="327">
        <v>72</v>
      </c>
      <c r="E14" s="185">
        <v>4</v>
      </c>
      <c r="F14" s="185">
        <v>5</v>
      </c>
      <c r="G14" s="185">
        <v>10</v>
      </c>
      <c r="H14" s="185">
        <v>7</v>
      </c>
      <c r="I14" s="185">
        <v>6</v>
      </c>
      <c r="J14" s="185">
        <v>7</v>
      </c>
      <c r="K14" s="185">
        <v>8</v>
      </c>
      <c r="L14" s="185">
        <v>6</v>
      </c>
      <c r="M14" s="185">
        <v>15</v>
      </c>
      <c r="N14" s="185">
        <v>7</v>
      </c>
      <c r="O14" s="185">
        <v>12</v>
      </c>
      <c r="P14" s="185">
        <v>0</v>
      </c>
      <c r="Q14" s="185">
        <v>0</v>
      </c>
      <c r="R14" s="185">
        <v>0</v>
      </c>
      <c r="S14" s="185">
        <v>0</v>
      </c>
      <c r="T14" s="333"/>
      <c r="U14" s="33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41</v>
      </c>
      <c r="D15" s="327">
        <v>72</v>
      </c>
      <c r="E15" s="185">
        <v>9</v>
      </c>
      <c r="F15" s="185">
        <v>8</v>
      </c>
      <c r="G15" s="185">
        <v>0</v>
      </c>
      <c r="H15" s="185">
        <v>6</v>
      </c>
      <c r="I15" s="185">
        <v>10</v>
      </c>
      <c r="J15" s="185">
        <v>8</v>
      </c>
      <c r="K15" s="185">
        <v>7</v>
      </c>
      <c r="L15" s="185">
        <v>16</v>
      </c>
      <c r="M15" s="185">
        <v>8</v>
      </c>
      <c r="N15" s="185">
        <v>0</v>
      </c>
      <c r="O15" s="185">
        <v>0</v>
      </c>
      <c r="P15" s="185">
        <v>0</v>
      </c>
      <c r="Q15" s="185">
        <v>0</v>
      </c>
      <c r="R15" s="185">
        <v>0</v>
      </c>
      <c r="S15" s="185">
        <v>0</v>
      </c>
      <c r="T15" s="334"/>
      <c r="U15" s="33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7">
        <v>63</v>
      </c>
      <c r="E16" s="185">
        <v>5</v>
      </c>
      <c r="F16" s="185">
        <v>11</v>
      </c>
      <c r="G16" s="185">
        <v>5</v>
      </c>
      <c r="H16" s="185">
        <v>5</v>
      </c>
      <c r="I16" s="185">
        <v>5</v>
      </c>
      <c r="J16" s="185">
        <v>5</v>
      </c>
      <c r="K16" s="185">
        <v>15</v>
      </c>
      <c r="L16" s="185">
        <v>0</v>
      </c>
      <c r="M16" s="185">
        <v>12</v>
      </c>
      <c r="N16" s="185">
        <v>5</v>
      </c>
      <c r="O16" s="185">
        <v>5</v>
      </c>
      <c r="P16" s="185">
        <v>0</v>
      </c>
      <c r="Q16" s="185">
        <v>0</v>
      </c>
      <c r="R16" s="185">
        <v>0</v>
      </c>
      <c r="S16" s="185">
        <v>0</v>
      </c>
      <c r="T16" s="334"/>
      <c r="U16" s="33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7">
        <v>45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15</v>
      </c>
      <c r="N17" s="185">
        <v>5</v>
      </c>
      <c r="O17" s="185">
        <v>6</v>
      </c>
      <c r="P17" s="185">
        <v>0</v>
      </c>
      <c r="Q17" s="185">
        <v>0</v>
      </c>
      <c r="R17" s="185">
        <v>0</v>
      </c>
      <c r="S17" s="185">
        <v>0</v>
      </c>
      <c r="T17" s="333"/>
      <c r="U17" s="33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7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3"/>
      <c r="U18" s="33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8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2"/>
      <c r="U19" s="330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7">
        <v>134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8</v>
      </c>
      <c r="M20" s="185">
        <v>17</v>
      </c>
      <c r="N20" s="185">
        <v>9</v>
      </c>
      <c r="O20" s="185">
        <v>17</v>
      </c>
      <c r="P20" s="185">
        <v>0</v>
      </c>
      <c r="Q20" s="185">
        <v>0</v>
      </c>
      <c r="R20" s="185">
        <v>0</v>
      </c>
      <c r="S20" s="185">
        <v>0</v>
      </c>
      <c r="T20" s="334"/>
      <c r="U20" s="33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7">
        <v>132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16</v>
      </c>
      <c r="M21" s="185">
        <v>16</v>
      </c>
      <c r="N21" s="185">
        <v>14</v>
      </c>
      <c r="O21" s="185">
        <v>16</v>
      </c>
      <c r="P21" s="185">
        <v>0</v>
      </c>
      <c r="Q21" s="185">
        <v>0</v>
      </c>
      <c r="R21" s="185">
        <v>0</v>
      </c>
      <c r="S21" s="185">
        <v>0</v>
      </c>
      <c r="T21" s="334"/>
      <c r="U21" s="33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7">
        <v>121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18</v>
      </c>
      <c r="N22" s="185">
        <v>16</v>
      </c>
      <c r="O22" s="185">
        <v>12</v>
      </c>
      <c r="P22" s="185">
        <v>0</v>
      </c>
      <c r="Q22" s="185">
        <v>0</v>
      </c>
      <c r="R22" s="185">
        <v>0</v>
      </c>
      <c r="S22" s="185">
        <v>0</v>
      </c>
      <c r="T22" s="334"/>
      <c r="U22" s="33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7">
        <v>104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8</v>
      </c>
      <c r="K23" s="185">
        <v>7</v>
      </c>
      <c r="L23" s="185">
        <v>16</v>
      </c>
      <c r="M23" s="185">
        <v>15</v>
      </c>
      <c r="N23" s="185">
        <v>18</v>
      </c>
      <c r="O23" s="185">
        <v>15</v>
      </c>
      <c r="P23" s="185">
        <v>0</v>
      </c>
      <c r="Q23" s="185">
        <v>0</v>
      </c>
      <c r="R23" s="185">
        <v>0</v>
      </c>
      <c r="S23" s="185">
        <v>0</v>
      </c>
      <c r="T23" s="334"/>
      <c r="U23" s="33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20</v>
      </c>
      <c r="D24" s="327">
        <v>97</v>
      </c>
      <c r="E24" s="185">
        <v>4</v>
      </c>
      <c r="F24" s="185">
        <v>5</v>
      </c>
      <c r="G24" s="185">
        <v>18</v>
      </c>
      <c r="H24" s="185">
        <v>16</v>
      </c>
      <c r="I24" s="185">
        <v>8</v>
      </c>
      <c r="J24" s="185">
        <v>7</v>
      </c>
      <c r="K24" s="185">
        <v>10</v>
      </c>
      <c r="L24" s="185">
        <v>8</v>
      </c>
      <c r="M24" s="185">
        <v>0</v>
      </c>
      <c r="N24" s="185">
        <v>14</v>
      </c>
      <c r="O24" s="185">
        <v>16</v>
      </c>
      <c r="P24" s="185">
        <v>0</v>
      </c>
      <c r="Q24" s="185">
        <v>0</v>
      </c>
      <c r="R24" s="185">
        <v>0</v>
      </c>
      <c r="S24" s="185">
        <v>0</v>
      </c>
      <c r="T24" s="334"/>
      <c r="U24" s="33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35</v>
      </c>
      <c r="D25" s="327">
        <v>69</v>
      </c>
      <c r="E25" s="185">
        <v>7</v>
      </c>
      <c r="F25" s="185">
        <v>4</v>
      </c>
      <c r="G25" s="185">
        <v>8</v>
      </c>
      <c r="H25" s="185">
        <v>7</v>
      </c>
      <c r="I25" s="185">
        <v>8</v>
      </c>
      <c r="J25" s="185">
        <v>7</v>
      </c>
      <c r="K25" s="185">
        <v>10</v>
      </c>
      <c r="L25" s="185">
        <v>8</v>
      </c>
      <c r="M25" s="185">
        <v>14</v>
      </c>
      <c r="N25" s="185">
        <v>0</v>
      </c>
      <c r="O25" s="185">
        <v>7</v>
      </c>
      <c r="P25" s="185">
        <v>0</v>
      </c>
      <c r="Q25" s="185">
        <v>0</v>
      </c>
      <c r="R25" s="185">
        <v>0</v>
      </c>
      <c r="S25" s="185">
        <v>0</v>
      </c>
      <c r="T25" s="334"/>
      <c r="U25" s="33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22</v>
      </c>
      <c r="D26" s="327">
        <v>66</v>
      </c>
      <c r="E26" s="185">
        <v>7</v>
      </c>
      <c r="F26" s="185">
        <v>4</v>
      </c>
      <c r="G26" s="185">
        <v>13</v>
      </c>
      <c r="H26" s="185">
        <v>8</v>
      </c>
      <c r="I26" s="185">
        <v>8</v>
      </c>
      <c r="J26" s="185">
        <v>8</v>
      </c>
      <c r="K26" s="185">
        <v>4</v>
      </c>
      <c r="L26" s="185">
        <v>14</v>
      </c>
      <c r="M26" s="185">
        <v>0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334"/>
      <c r="U26" s="33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24</v>
      </c>
      <c r="D27" s="327">
        <v>64</v>
      </c>
      <c r="E27" s="185">
        <v>5</v>
      </c>
      <c r="F27" s="185">
        <v>8</v>
      </c>
      <c r="G27" s="185">
        <v>0</v>
      </c>
      <c r="H27" s="185">
        <v>9</v>
      </c>
      <c r="I27" s="185">
        <v>8</v>
      </c>
      <c r="J27" s="185">
        <v>0</v>
      </c>
      <c r="K27" s="185">
        <v>10</v>
      </c>
      <c r="L27" s="185">
        <v>17</v>
      </c>
      <c r="M27" s="185">
        <v>0</v>
      </c>
      <c r="N27" s="185">
        <v>7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4"/>
      <c r="U27" s="33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68</v>
      </c>
      <c r="D28" s="328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2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4" t="s">
        <v>21</v>
      </c>
      <c r="D29" s="327">
        <v>113</v>
      </c>
      <c r="E29" s="185">
        <v>6</v>
      </c>
      <c r="F29" s="185">
        <v>14</v>
      </c>
      <c r="G29" s="185">
        <v>13</v>
      </c>
      <c r="H29" s="185">
        <v>6</v>
      </c>
      <c r="I29" s="185">
        <v>15</v>
      </c>
      <c r="J29" s="185">
        <v>3</v>
      </c>
      <c r="K29" s="185">
        <v>15</v>
      </c>
      <c r="L29" s="185">
        <v>14</v>
      </c>
      <c r="M29" s="185">
        <v>14</v>
      </c>
      <c r="N29" s="185">
        <v>13</v>
      </c>
      <c r="O29" s="185">
        <v>15</v>
      </c>
      <c r="P29" s="185">
        <v>0</v>
      </c>
      <c r="Q29" s="185">
        <v>0</v>
      </c>
      <c r="R29" s="185">
        <v>0</v>
      </c>
      <c r="S29" s="185">
        <v>0</v>
      </c>
      <c r="T29" s="334"/>
      <c r="U29" s="33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4" t="s">
        <v>72</v>
      </c>
      <c r="D30" s="327">
        <v>109</v>
      </c>
      <c r="E30" s="185">
        <v>0</v>
      </c>
      <c r="F30" s="185">
        <v>7</v>
      </c>
      <c r="G30" s="185">
        <v>7</v>
      </c>
      <c r="H30" s="185">
        <v>15</v>
      </c>
      <c r="I30" s="185">
        <v>15</v>
      </c>
      <c r="J30" s="185">
        <v>15</v>
      </c>
      <c r="K30" s="185">
        <v>0</v>
      </c>
      <c r="L30" s="185">
        <v>16</v>
      </c>
      <c r="M30" s="185">
        <v>17</v>
      </c>
      <c r="N30" s="185">
        <v>17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334"/>
      <c r="U30" s="33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4" t="s">
        <v>65</v>
      </c>
      <c r="D31" s="327">
        <v>102</v>
      </c>
      <c r="E31" s="185">
        <v>8</v>
      </c>
      <c r="F31" s="185">
        <v>14</v>
      </c>
      <c r="G31" s="185">
        <v>5</v>
      </c>
      <c r="H31" s="185">
        <v>3</v>
      </c>
      <c r="I31" s="185">
        <v>15</v>
      </c>
      <c r="J31" s="185">
        <v>0</v>
      </c>
      <c r="K31" s="185">
        <v>5</v>
      </c>
      <c r="L31" s="185">
        <v>14</v>
      </c>
      <c r="M31" s="185">
        <v>14</v>
      </c>
      <c r="N31" s="185">
        <v>17</v>
      </c>
      <c r="O31" s="185">
        <v>15</v>
      </c>
      <c r="P31" s="185">
        <v>0</v>
      </c>
      <c r="Q31" s="185">
        <v>0</v>
      </c>
      <c r="R31" s="185">
        <v>0</v>
      </c>
      <c r="S31" s="185">
        <v>0</v>
      </c>
      <c r="T31" s="334"/>
      <c r="U31" s="33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4" t="s">
        <v>49</v>
      </c>
      <c r="D32" s="327">
        <v>100</v>
      </c>
      <c r="E32" s="185">
        <v>8</v>
      </c>
      <c r="F32" s="185">
        <v>15</v>
      </c>
      <c r="G32" s="185">
        <v>8</v>
      </c>
      <c r="H32" s="185">
        <v>7</v>
      </c>
      <c r="I32" s="185">
        <v>13</v>
      </c>
      <c r="J32" s="185">
        <v>0</v>
      </c>
      <c r="K32" s="185">
        <v>12</v>
      </c>
      <c r="L32" s="185">
        <v>14</v>
      </c>
      <c r="M32" s="185">
        <v>8</v>
      </c>
      <c r="N32" s="185">
        <v>15</v>
      </c>
      <c r="O32" s="185">
        <v>15</v>
      </c>
      <c r="P32" s="185">
        <v>0</v>
      </c>
      <c r="Q32" s="185">
        <v>0</v>
      </c>
      <c r="R32" s="185">
        <v>0</v>
      </c>
      <c r="S32" s="185">
        <v>0</v>
      </c>
      <c r="T32" s="334"/>
      <c r="U32" s="33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4" t="s">
        <v>28</v>
      </c>
      <c r="D33" s="327">
        <v>82</v>
      </c>
      <c r="E33" s="185">
        <v>7</v>
      </c>
      <c r="F33" s="185">
        <v>0</v>
      </c>
      <c r="G33" s="185">
        <v>15</v>
      </c>
      <c r="H33" s="185">
        <v>15</v>
      </c>
      <c r="I33" s="185">
        <v>16</v>
      </c>
      <c r="J33" s="185">
        <v>6</v>
      </c>
      <c r="K33" s="185">
        <v>0</v>
      </c>
      <c r="L33" s="185">
        <v>8</v>
      </c>
      <c r="M33" s="185">
        <v>0</v>
      </c>
      <c r="N33" s="185">
        <v>0</v>
      </c>
      <c r="O33" s="185">
        <v>15</v>
      </c>
      <c r="P33" s="185">
        <v>0</v>
      </c>
      <c r="Q33" s="185">
        <v>0</v>
      </c>
      <c r="R33" s="185">
        <v>0</v>
      </c>
      <c r="S33" s="185">
        <v>0</v>
      </c>
      <c r="T33" s="334"/>
      <c r="U33" s="33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4" t="s">
        <v>30</v>
      </c>
      <c r="D34" s="327">
        <v>75</v>
      </c>
      <c r="E34" s="185">
        <v>7</v>
      </c>
      <c r="F34" s="185">
        <v>8</v>
      </c>
      <c r="G34" s="185">
        <v>1</v>
      </c>
      <c r="H34" s="185">
        <v>5</v>
      </c>
      <c r="I34" s="185">
        <v>3</v>
      </c>
      <c r="J34" s="185">
        <v>6</v>
      </c>
      <c r="K34" s="185">
        <v>7</v>
      </c>
      <c r="L34" s="185">
        <v>9</v>
      </c>
      <c r="M34" s="185">
        <v>15</v>
      </c>
      <c r="N34" s="185">
        <v>16</v>
      </c>
      <c r="O34" s="185">
        <v>7</v>
      </c>
      <c r="P34" s="185">
        <v>0</v>
      </c>
      <c r="Q34" s="185">
        <v>0</v>
      </c>
      <c r="R34" s="185">
        <v>0</v>
      </c>
      <c r="S34" s="185">
        <v>0</v>
      </c>
      <c r="T34" s="334"/>
      <c r="U34" s="33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4" t="s">
        <v>29</v>
      </c>
      <c r="D35" s="327">
        <v>74</v>
      </c>
      <c r="E35" s="185">
        <v>15</v>
      </c>
      <c r="F35" s="185">
        <v>0</v>
      </c>
      <c r="G35" s="185">
        <v>7</v>
      </c>
      <c r="H35" s="185">
        <v>12</v>
      </c>
      <c r="I35" s="185">
        <v>6</v>
      </c>
      <c r="J35" s="185">
        <v>6</v>
      </c>
      <c r="K35" s="185">
        <v>0</v>
      </c>
      <c r="L35" s="185">
        <v>13</v>
      </c>
      <c r="M35" s="185">
        <v>0</v>
      </c>
      <c r="N35" s="185">
        <v>0</v>
      </c>
      <c r="O35" s="185">
        <v>15</v>
      </c>
      <c r="P35" s="185">
        <v>0</v>
      </c>
      <c r="Q35" s="185">
        <v>0</v>
      </c>
      <c r="R35" s="185">
        <v>0</v>
      </c>
      <c r="S35" s="185">
        <v>0</v>
      </c>
      <c r="T35" s="334"/>
      <c r="U35" s="33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4" t="s">
        <v>26</v>
      </c>
      <c r="D36" s="327">
        <v>64</v>
      </c>
      <c r="E36" s="185">
        <v>7</v>
      </c>
      <c r="F36" s="185">
        <v>0</v>
      </c>
      <c r="G36" s="185">
        <v>0</v>
      </c>
      <c r="H36" s="185">
        <v>7</v>
      </c>
      <c r="I36" s="185">
        <v>0</v>
      </c>
      <c r="J36" s="185">
        <v>8</v>
      </c>
      <c r="K36" s="185">
        <v>7</v>
      </c>
      <c r="L36" s="185">
        <v>0</v>
      </c>
      <c r="M36" s="185">
        <v>0</v>
      </c>
      <c r="N36" s="185">
        <v>17</v>
      </c>
      <c r="O36" s="185">
        <v>18</v>
      </c>
      <c r="P36" s="185">
        <v>0</v>
      </c>
      <c r="Q36" s="185">
        <v>0</v>
      </c>
      <c r="R36" s="185">
        <v>0</v>
      </c>
      <c r="S36" s="185">
        <v>0</v>
      </c>
      <c r="T36" s="334"/>
      <c r="U36" s="33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25</v>
      </c>
      <c r="D37" s="327">
        <v>33</v>
      </c>
      <c r="E37" s="185">
        <v>6</v>
      </c>
      <c r="F37" s="185">
        <v>16</v>
      </c>
      <c r="G37" s="185">
        <v>0</v>
      </c>
      <c r="H37" s="185">
        <v>11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4"/>
      <c r="U37" s="33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69</v>
      </c>
      <c r="D38" s="328"/>
      <c r="E38" s="181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2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90"/>
      <c r="C39" s="186" t="s">
        <v>27</v>
      </c>
      <c r="D39" s="329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4"/>
      <c r="U39" s="33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7"/>
  <sheetViews>
    <sheetView workbookViewId="0">
      <selection activeCell="G43" sqref="G43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50"/>
      <c r="E1" s="350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2174</v>
      </c>
      <c r="M3" s="199">
        <v>2160</v>
      </c>
      <c r="N3" s="200">
        <v>2149</v>
      </c>
      <c r="O3" s="201">
        <v>0</v>
      </c>
      <c r="P3" s="201">
        <v>0</v>
      </c>
      <c r="Q3" s="201">
        <v>0</v>
      </c>
      <c r="R3" s="201">
        <v>0</v>
      </c>
      <c r="S3" s="199">
        <v>23785</v>
      </c>
      <c r="T3" s="202">
        <v>144.15151515151516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2123</v>
      </c>
      <c r="M4" s="199">
        <v>2133</v>
      </c>
      <c r="N4" s="200">
        <v>2153</v>
      </c>
      <c r="O4" s="201">
        <v>0</v>
      </c>
      <c r="P4" s="201">
        <v>0</v>
      </c>
      <c r="Q4" s="201">
        <v>0</v>
      </c>
      <c r="R4" s="201">
        <v>0</v>
      </c>
      <c r="S4" s="199">
        <v>23269</v>
      </c>
      <c r="T4" s="202">
        <v>141.02424242424243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2065</v>
      </c>
      <c r="M5" s="199">
        <v>2092</v>
      </c>
      <c r="N5" s="200">
        <v>2113</v>
      </c>
      <c r="O5" s="201">
        <v>0</v>
      </c>
      <c r="P5" s="201">
        <v>0</v>
      </c>
      <c r="Q5" s="201">
        <v>0</v>
      </c>
      <c r="R5" s="201">
        <v>0</v>
      </c>
      <c r="S5" s="199">
        <v>20861</v>
      </c>
      <c r="T5" s="202">
        <v>139.07333333333332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2072</v>
      </c>
      <c r="M6" s="199">
        <v>2081</v>
      </c>
      <c r="N6" s="200">
        <v>2058</v>
      </c>
      <c r="O6" s="201">
        <v>0</v>
      </c>
      <c r="P6" s="201">
        <v>0</v>
      </c>
      <c r="Q6" s="201">
        <v>0</v>
      </c>
      <c r="R6" s="201">
        <v>0</v>
      </c>
      <c r="S6" s="199">
        <v>22459</v>
      </c>
      <c r="T6" s="202">
        <v>136.11515151515152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2032</v>
      </c>
      <c r="M7" s="199">
        <v>0</v>
      </c>
      <c r="N7" s="200">
        <v>1997</v>
      </c>
      <c r="O7" s="201">
        <v>0</v>
      </c>
      <c r="P7" s="201">
        <v>0</v>
      </c>
      <c r="Q7" s="201">
        <v>0</v>
      </c>
      <c r="R7" s="201">
        <v>0</v>
      </c>
      <c r="S7" s="199">
        <v>20231</v>
      </c>
      <c r="T7" s="202">
        <v>134.87333333333333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2029</v>
      </c>
      <c r="M8" s="199">
        <v>2035</v>
      </c>
      <c r="N8" s="200">
        <v>0</v>
      </c>
      <c r="O8" s="201">
        <v>0</v>
      </c>
      <c r="P8" s="201">
        <v>0</v>
      </c>
      <c r="Q8" s="201">
        <v>0</v>
      </c>
      <c r="R8" s="201">
        <v>0</v>
      </c>
      <c r="S8" s="199">
        <v>17942</v>
      </c>
      <c r="T8" s="202">
        <v>132.90370370370371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1946</v>
      </c>
      <c r="M9" s="199">
        <v>1911</v>
      </c>
      <c r="N9" s="199">
        <v>1919</v>
      </c>
      <c r="O9" s="199">
        <v>0</v>
      </c>
      <c r="P9" s="199">
        <v>0</v>
      </c>
      <c r="Q9" s="199">
        <v>0</v>
      </c>
      <c r="R9" s="199">
        <v>0</v>
      </c>
      <c r="S9" s="199">
        <v>21089</v>
      </c>
      <c r="T9" s="202">
        <v>127.81212121212121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1993</v>
      </c>
      <c r="M11" s="199">
        <v>1905</v>
      </c>
      <c r="N11" s="200">
        <v>1917</v>
      </c>
      <c r="O11" s="201">
        <v>0</v>
      </c>
      <c r="P11" s="201">
        <v>0</v>
      </c>
      <c r="Q11" s="201">
        <v>0</v>
      </c>
      <c r="R11" s="201">
        <v>0</v>
      </c>
      <c r="S11" s="204">
        <v>21733</v>
      </c>
      <c r="T11" s="202">
        <v>131.71515151515152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1945</v>
      </c>
      <c r="M12" s="199">
        <v>1894</v>
      </c>
      <c r="N12" s="200">
        <v>1896</v>
      </c>
      <c r="O12" s="201">
        <v>0</v>
      </c>
      <c r="P12" s="201">
        <v>0</v>
      </c>
      <c r="Q12" s="201">
        <v>0</v>
      </c>
      <c r="R12" s="201">
        <v>0</v>
      </c>
      <c r="S12" s="204">
        <v>19061</v>
      </c>
      <c r="T12" s="202">
        <v>127.07333333333334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1949</v>
      </c>
      <c r="M13" s="199">
        <v>1934</v>
      </c>
      <c r="N13" s="200">
        <v>1905</v>
      </c>
      <c r="O13" s="201">
        <v>0</v>
      </c>
      <c r="P13" s="201">
        <v>0</v>
      </c>
      <c r="Q13" s="201">
        <v>0</v>
      </c>
      <c r="R13" s="201">
        <v>0</v>
      </c>
      <c r="S13" s="358">
        <v>20907</v>
      </c>
      <c r="T13" s="202">
        <v>126.7090909090909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1852</v>
      </c>
      <c r="I14" s="198">
        <v>1881</v>
      </c>
      <c r="J14" s="199">
        <v>1855</v>
      </c>
      <c r="K14" s="199">
        <v>1866</v>
      </c>
      <c r="L14" s="199">
        <v>1970</v>
      </c>
      <c r="M14" s="199">
        <v>1891</v>
      </c>
      <c r="N14" s="200">
        <v>1905</v>
      </c>
      <c r="O14" s="201">
        <v>0</v>
      </c>
      <c r="P14" s="201">
        <v>0</v>
      </c>
      <c r="Q14" s="201">
        <v>0</v>
      </c>
      <c r="R14" s="201">
        <v>0</v>
      </c>
      <c r="S14" s="204">
        <v>20598</v>
      </c>
      <c r="T14" s="202">
        <v>124.83636363636364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1877</v>
      </c>
      <c r="I15" s="198">
        <v>1874</v>
      </c>
      <c r="J15" s="199">
        <v>1853</v>
      </c>
      <c r="K15" s="199">
        <v>1949</v>
      </c>
      <c r="L15" s="199">
        <v>1855</v>
      </c>
      <c r="M15" s="199">
        <v>0</v>
      </c>
      <c r="N15" s="200">
        <v>0</v>
      </c>
      <c r="O15" s="201">
        <v>0</v>
      </c>
      <c r="P15" s="201">
        <v>0</v>
      </c>
      <c r="Q15" s="201">
        <v>0</v>
      </c>
      <c r="R15" s="201">
        <v>0</v>
      </c>
      <c r="S15" s="358">
        <v>14929</v>
      </c>
      <c r="T15" s="202">
        <v>124.40833333333333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1910</v>
      </c>
      <c r="M17" s="199">
        <v>1856</v>
      </c>
      <c r="N17" s="200">
        <v>1842</v>
      </c>
      <c r="O17" s="201">
        <v>0</v>
      </c>
      <c r="P17" s="201">
        <v>0</v>
      </c>
      <c r="Q17" s="201">
        <v>0</v>
      </c>
      <c r="R17" s="201">
        <v>0</v>
      </c>
      <c r="S17" s="358">
        <v>14490</v>
      </c>
      <c r="T17" s="202">
        <v>120.75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1930</v>
      </c>
      <c r="M19" s="199">
        <v>1910</v>
      </c>
      <c r="N19" s="200">
        <v>1872</v>
      </c>
      <c r="O19" s="200">
        <v>0</v>
      </c>
      <c r="P19" s="201">
        <v>0</v>
      </c>
      <c r="Q19" s="201">
        <v>0</v>
      </c>
      <c r="R19" s="201">
        <v>0</v>
      </c>
      <c r="S19" s="358">
        <v>17198</v>
      </c>
      <c r="T19" s="202">
        <v>127.39259259259259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1887</v>
      </c>
      <c r="M20" s="199">
        <v>1833</v>
      </c>
      <c r="N20" s="200">
        <v>1960</v>
      </c>
      <c r="O20" s="201">
        <v>0</v>
      </c>
      <c r="P20" s="201">
        <v>0</v>
      </c>
      <c r="Q20" s="201">
        <v>0</v>
      </c>
      <c r="R20" s="201">
        <v>0</v>
      </c>
      <c r="S20" s="358">
        <v>20864</v>
      </c>
      <c r="T20" s="202">
        <v>126.44848484848485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1905</v>
      </c>
      <c r="N21" s="200">
        <v>1923</v>
      </c>
      <c r="O21" s="201">
        <v>0</v>
      </c>
      <c r="P21" s="201">
        <v>0</v>
      </c>
      <c r="Q21" s="201">
        <v>0</v>
      </c>
      <c r="R21" s="199">
        <v>0</v>
      </c>
      <c r="S21" s="358">
        <v>18721</v>
      </c>
      <c r="T21" s="202">
        <v>124.80666666666667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1836</v>
      </c>
      <c r="K22" s="198">
        <v>1835</v>
      </c>
      <c r="L22" s="198">
        <v>1836</v>
      </c>
      <c r="M22" s="198">
        <v>1805</v>
      </c>
      <c r="N22" s="201">
        <v>1855</v>
      </c>
      <c r="O22" s="201">
        <v>0</v>
      </c>
      <c r="P22" s="201">
        <v>0</v>
      </c>
      <c r="Q22" s="201">
        <v>0</v>
      </c>
      <c r="R22" s="201">
        <v>0</v>
      </c>
      <c r="S22" s="358">
        <v>20237</v>
      </c>
      <c r="T22" s="202">
        <v>122.64848484848486</v>
      </c>
      <c r="U22" s="11"/>
      <c r="V22" s="224"/>
      <c r="W22" s="224"/>
      <c r="X22" s="224"/>
      <c r="Y22" s="71"/>
      <c r="Z22" s="71"/>
      <c r="AA22" s="71"/>
      <c r="AB22" s="71"/>
    </row>
    <row r="23" spans="2:28" ht="16.2" customHeight="1">
      <c r="B23" s="212">
        <v>5</v>
      </c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1807</v>
      </c>
      <c r="K23" s="198">
        <v>1801</v>
      </c>
      <c r="L23" s="198">
        <v>1831</v>
      </c>
      <c r="M23" s="198">
        <v>0</v>
      </c>
      <c r="N23" s="201">
        <v>1798</v>
      </c>
      <c r="O23" s="201">
        <v>0</v>
      </c>
      <c r="P23" s="201">
        <v>0</v>
      </c>
      <c r="Q23" s="201">
        <v>0</v>
      </c>
      <c r="R23" s="201">
        <v>0</v>
      </c>
      <c r="S23" s="358">
        <v>17854</v>
      </c>
      <c r="T23" s="202">
        <v>119.02666666666667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1738</v>
      </c>
      <c r="K24" s="198">
        <v>1851</v>
      </c>
      <c r="L24" s="199">
        <v>1842</v>
      </c>
      <c r="M24" s="199">
        <v>1851</v>
      </c>
      <c r="N24" s="200">
        <v>1798</v>
      </c>
      <c r="O24" s="200">
        <v>0</v>
      </c>
      <c r="P24" s="201">
        <v>0</v>
      </c>
      <c r="Q24" s="201">
        <v>0</v>
      </c>
      <c r="R24" s="201">
        <v>0</v>
      </c>
      <c r="S24" s="358">
        <v>19556</v>
      </c>
      <c r="T24" s="202">
        <v>118.52121212121212</v>
      </c>
      <c r="U24" s="11"/>
      <c r="V24" s="351"/>
      <c r="W24" s="351"/>
      <c r="X24" s="351"/>
      <c r="Y24" s="71"/>
      <c r="Z24" s="71"/>
      <c r="AA24" s="71"/>
      <c r="AB24" s="71"/>
    </row>
    <row r="25" spans="2:28" ht="16.2" customHeight="1">
      <c r="B25" s="212">
        <v>7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1758</v>
      </c>
      <c r="K25" s="198">
        <v>1802</v>
      </c>
      <c r="L25" s="199">
        <v>0</v>
      </c>
      <c r="M25" s="199">
        <v>1726</v>
      </c>
      <c r="N25" s="200">
        <v>0</v>
      </c>
      <c r="O25" s="200">
        <v>0</v>
      </c>
      <c r="P25" s="201">
        <v>0</v>
      </c>
      <c r="Q25" s="201">
        <v>0</v>
      </c>
      <c r="R25" s="201">
        <v>0</v>
      </c>
      <c r="S25" s="358">
        <v>12231</v>
      </c>
      <c r="T25" s="202">
        <v>116.48571428571428</v>
      </c>
      <c r="U25" s="11"/>
      <c r="V25" s="223"/>
      <c r="W25" s="223"/>
      <c r="X25" s="223"/>
      <c r="Y25" s="71"/>
      <c r="Z25" s="71"/>
      <c r="AA25" s="71"/>
      <c r="AB25" s="71"/>
    </row>
    <row r="26" spans="2:28" ht="16.2" customHeight="1">
      <c r="B26" s="212">
        <v>8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1655</v>
      </c>
      <c r="K26" s="198">
        <v>1820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58">
        <v>13839</v>
      </c>
      <c r="T26" s="202">
        <v>115.325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/>
      <c r="C27" s="214" t="s">
        <v>63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>
        <v>1</v>
      </c>
      <c r="C28" s="335" t="s">
        <v>28</v>
      </c>
      <c r="D28" s="199">
        <v>1735</v>
      </c>
      <c r="E28" s="199">
        <v>0</v>
      </c>
      <c r="F28" s="198">
        <v>1796</v>
      </c>
      <c r="G28" s="198">
        <v>1768</v>
      </c>
      <c r="H28" s="198">
        <v>1813</v>
      </c>
      <c r="I28" s="198">
        <v>1711</v>
      </c>
      <c r="J28" s="198">
        <v>0</v>
      </c>
      <c r="K28" s="198">
        <v>1734</v>
      </c>
      <c r="L28" s="199">
        <v>0</v>
      </c>
      <c r="M28" s="199">
        <v>0</v>
      </c>
      <c r="N28" s="200">
        <v>1839</v>
      </c>
      <c r="O28" s="200">
        <v>0</v>
      </c>
      <c r="P28" s="200">
        <v>0</v>
      </c>
      <c r="Q28" s="201">
        <v>0</v>
      </c>
      <c r="R28" s="201">
        <v>0</v>
      </c>
      <c r="S28" s="358">
        <v>12396</v>
      </c>
      <c r="T28" s="202">
        <v>118.05714285714286</v>
      </c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2</v>
      </c>
      <c r="C29" s="335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1802</v>
      </c>
      <c r="L29" s="199">
        <v>1760</v>
      </c>
      <c r="M29" s="199">
        <v>1774</v>
      </c>
      <c r="N29" s="200">
        <v>1817</v>
      </c>
      <c r="O29" s="200">
        <v>0</v>
      </c>
      <c r="P29" s="200">
        <v>0</v>
      </c>
      <c r="Q29" s="201">
        <v>0</v>
      </c>
      <c r="R29" s="201">
        <v>0</v>
      </c>
      <c r="S29" s="358">
        <v>19392</v>
      </c>
      <c r="T29" s="202">
        <v>117.52727272727273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3</v>
      </c>
      <c r="C30" s="335" t="s">
        <v>65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1707</v>
      </c>
      <c r="K30" s="198">
        <v>1752</v>
      </c>
      <c r="L30" s="199">
        <v>1752</v>
      </c>
      <c r="M30" s="199">
        <v>1859</v>
      </c>
      <c r="N30" s="200">
        <v>1766</v>
      </c>
      <c r="O30" s="200">
        <v>0</v>
      </c>
      <c r="P30" s="200">
        <v>0</v>
      </c>
      <c r="Q30" s="201">
        <v>0</v>
      </c>
      <c r="R30" s="201">
        <v>0</v>
      </c>
      <c r="S30" s="358">
        <v>17402</v>
      </c>
      <c r="T30" s="202">
        <v>116.01333333333334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4</v>
      </c>
      <c r="C31" s="335" t="s">
        <v>25</v>
      </c>
      <c r="D31" s="199">
        <v>1678</v>
      </c>
      <c r="E31" s="199">
        <v>1765</v>
      </c>
      <c r="F31" s="198">
        <v>0</v>
      </c>
      <c r="G31" s="198">
        <v>1691</v>
      </c>
      <c r="H31" s="198">
        <v>0</v>
      </c>
      <c r="I31" s="198">
        <v>0</v>
      </c>
      <c r="J31" s="198">
        <v>0</v>
      </c>
      <c r="K31" s="198">
        <v>0</v>
      </c>
      <c r="L31" s="199">
        <v>0</v>
      </c>
      <c r="M31" s="199">
        <v>0</v>
      </c>
      <c r="N31" s="200">
        <v>0</v>
      </c>
      <c r="O31" s="200">
        <v>0</v>
      </c>
      <c r="P31" s="200">
        <v>0</v>
      </c>
      <c r="Q31" s="201">
        <v>0</v>
      </c>
      <c r="R31" s="201">
        <v>0</v>
      </c>
      <c r="S31" s="358">
        <v>5134</v>
      </c>
      <c r="T31" s="202">
        <v>114.08888888888889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5</v>
      </c>
      <c r="C32" s="335" t="s">
        <v>26</v>
      </c>
      <c r="D32" s="199">
        <v>1672</v>
      </c>
      <c r="E32" s="199">
        <v>0</v>
      </c>
      <c r="F32" s="198">
        <v>0</v>
      </c>
      <c r="G32" s="198">
        <v>1675</v>
      </c>
      <c r="H32" s="198">
        <v>0</v>
      </c>
      <c r="I32" s="198">
        <v>1636</v>
      </c>
      <c r="J32" s="198">
        <v>1660</v>
      </c>
      <c r="K32" s="198">
        <v>0</v>
      </c>
      <c r="L32" s="199">
        <v>0</v>
      </c>
      <c r="M32" s="199">
        <v>1790</v>
      </c>
      <c r="N32" s="200">
        <v>1829</v>
      </c>
      <c r="O32" s="200">
        <v>0</v>
      </c>
      <c r="P32" s="200">
        <v>0</v>
      </c>
      <c r="Q32" s="201">
        <v>0</v>
      </c>
      <c r="R32" s="201">
        <v>0</v>
      </c>
      <c r="S32" s="358">
        <v>10262</v>
      </c>
      <c r="T32" s="202">
        <v>114.02222222222223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6</v>
      </c>
      <c r="C33" s="335" t="s">
        <v>29</v>
      </c>
      <c r="D33" s="199">
        <v>1729</v>
      </c>
      <c r="E33" s="199">
        <v>0</v>
      </c>
      <c r="F33" s="198">
        <v>1641</v>
      </c>
      <c r="G33" s="198">
        <v>1700</v>
      </c>
      <c r="H33" s="198">
        <v>1664</v>
      </c>
      <c r="I33" s="198">
        <v>1639</v>
      </c>
      <c r="J33" s="198">
        <v>0</v>
      </c>
      <c r="K33" s="198">
        <v>1685</v>
      </c>
      <c r="L33" s="199">
        <v>0</v>
      </c>
      <c r="M33" s="199">
        <v>0</v>
      </c>
      <c r="N33" s="200">
        <v>1723</v>
      </c>
      <c r="O33" s="200">
        <v>0</v>
      </c>
      <c r="P33" s="200">
        <v>0</v>
      </c>
      <c r="Q33" s="201">
        <v>0</v>
      </c>
      <c r="R33" s="201">
        <v>0</v>
      </c>
      <c r="S33" s="358">
        <v>11781</v>
      </c>
      <c r="T33" s="202">
        <v>112.2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7</v>
      </c>
      <c r="C34" s="335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1672</v>
      </c>
      <c r="K34" s="198">
        <v>1666</v>
      </c>
      <c r="L34" s="199">
        <v>1610</v>
      </c>
      <c r="M34" s="199">
        <v>1699</v>
      </c>
      <c r="N34" s="200">
        <v>1704</v>
      </c>
      <c r="O34" s="200">
        <v>0</v>
      </c>
      <c r="P34" s="200">
        <v>0</v>
      </c>
      <c r="Q34" s="201">
        <v>0</v>
      </c>
      <c r="R34" s="201">
        <v>0</v>
      </c>
      <c r="S34" s="358">
        <v>16454</v>
      </c>
      <c r="T34" s="202">
        <v>109.69333333333333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8</v>
      </c>
      <c r="C35" s="335" t="s">
        <v>30</v>
      </c>
      <c r="D35" s="199">
        <v>1543</v>
      </c>
      <c r="E35" s="199">
        <v>1581</v>
      </c>
      <c r="F35" s="198">
        <v>1420</v>
      </c>
      <c r="G35" s="198">
        <v>1489</v>
      </c>
      <c r="H35" s="198">
        <v>1483</v>
      </c>
      <c r="I35" s="198">
        <v>1534</v>
      </c>
      <c r="J35" s="198">
        <v>1546</v>
      </c>
      <c r="K35" s="198">
        <v>1587</v>
      </c>
      <c r="L35" s="199">
        <v>1652</v>
      </c>
      <c r="M35" s="199">
        <v>1662</v>
      </c>
      <c r="N35" s="200">
        <v>1557</v>
      </c>
      <c r="O35" s="200">
        <v>0</v>
      </c>
      <c r="P35" s="200">
        <v>0</v>
      </c>
      <c r="Q35" s="201">
        <v>0</v>
      </c>
      <c r="R35" s="201">
        <v>0</v>
      </c>
      <c r="S35" s="358">
        <v>17054</v>
      </c>
      <c r="T35" s="202">
        <v>103.35757575757576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9</v>
      </c>
      <c r="C36" s="208" t="s">
        <v>72</v>
      </c>
      <c r="D36" s="199">
        <v>0</v>
      </c>
      <c r="E36" s="198">
        <v>1511</v>
      </c>
      <c r="F36" s="198">
        <v>1501</v>
      </c>
      <c r="G36" s="198">
        <v>1574</v>
      </c>
      <c r="H36" s="198">
        <v>1552</v>
      </c>
      <c r="I36" s="198">
        <v>1562</v>
      </c>
      <c r="J36" s="199">
        <v>0</v>
      </c>
      <c r="K36" s="199">
        <v>1549</v>
      </c>
      <c r="L36" s="199">
        <v>1531</v>
      </c>
      <c r="M36" s="199">
        <v>1621</v>
      </c>
      <c r="N36" s="200">
        <v>0</v>
      </c>
      <c r="O36" s="201">
        <v>0</v>
      </c>
      <c r="P36" s="201">
        <v>0</v>
      </c>
      <c r="Q36" s="201">
        <v>0</v>
      </c>
      <c r="R36" s="201">
        <v>0</v>
      </c>
      <c r="S36" s="358">
        <v>12401</v>
      </c>
      <c r="T36" s="202">
        <v>103.34166666666667</v>
      </c>
      <c r="U36" s="11"/>
      <c r="V36" s="352"/>
      <c r="W36" s="352"/>
      <c r="X36" s="352"/>
      <c r="Y36" s="71"/>
      <c r="Z36" s="71"/>
      <c r="AA36" s="71"/>
      <c r="AB36" s="71"/>
    </row>
    <row r="37" spans="1:28" ht="16.2" customHeight="1">
      <c r="B37" s="212"/>
      <c r="C37" s="214" t="s">
        <v>64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6.2" customHeight="1">
      <c r="B38" s="213"/>
      <c r="C38" s="208" t="s">
        <v>27</v>
      </c>
      <c r="D38" s="199">
        <v>0</v>
      </c>
      <c r="E38" s="199">
        <v>0</v>
      </c>
      <c r="F38" s="198">
        <v>0</v>
      </c>
      <c r="G38" s="198">
        <v>0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201">
        <v>0</v>
      </c>
      <c r="O38" s="201">
        <v>0</v>
      </c>
      <c r="P38" s="201">
        <v>0</v>
      </c>
      <c r="Q38" s="201">
        <v>0</v>
      </c>
      <c r="R38" s="201">
        <v>0</v>
      </c>
      <c r="S38" s="207">
        <v>0</v>
      </c>
      <c r="T38" s="202">
        <v>0</v>
      </c>
      <c r="U38" s="11"/>
      <c r="V38" s="225"/>
      <c r="W38" s="225"/>
      <c r="X38" s="225"/>
      <c r="Y38" s="71"/>
      <c r="Z38" s="71"/>
      <c r="AA38" s="71"/>
      <c r="AB38" s="71"/>
    </row>
    <row r="39" spans="1:28" ht="18.600000000000001">
      <c r="B39" s="46"/>
      <c r="C39" s="58"/>
      <c r="D39" s="59"/>
      <c r="E39" s="59"/>
      <c r="F39" s="59"/>
      <c r="G39" s="59"/>
      <c r="H39" s="60"/>
      <c r="I39" s="60"/>
      <c r="J39" s="60"/>
      <c r="K39" s="60"/>
      <c r="L39" s="59"/>
      <c r="M39" s="59"/>
      <c r="N39" s="61"/>
      <c r="O39" s="61"/>
      <c r="P39" s="62"/>
      <c r="Q39" s="63"/>
      <c r="R39" s="63"/>
      <c r="S39" s="64"/>
      <c r="T39" s="47"/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A40" s="71"/>
      <c r="B40" s="196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226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89"/>
      <c r="W41" s="89"/>
      <c r="X41" s="89"/>
      <c r="Y41" s="71"/>
      <c r="Z41" s="71"/>
      <c r="AA41" s="71"/>
      <c r="AB41" s="71"/>
    </row>
    <row r="42" spans="1:28" ht="18.600000000000001" hidden="1">
      <c r="A42" s="71"/>
      <c r="B42" s="196">
        <v>2</v>
      </c>
      <c r="C42" s="197" t="s">
        <v>31</v>
      </c>
      <c r="D42" s="198"/>
      <c r="E42" s="227"/>
      <c r="F42" s="227"/>
      <c r="G42" s="227"/>
      <c r="H42" s="227"/>
      <c r="I42" s="227"/>
      <c r="J42" s="199"/>
      <c r="K42" s="199"/>
      <c r="L42" s="199"/>
      <c r="M42" s="199"/>
      <c r="N42" s="200"/>
      <c r="O42" s="228"/>
      <c r="P42" s="228"/>
      <c r="Q42" s="228"/>
      <c r="R42" s="228"/>
      <c r="S42" s="207">
        <f t="shared" ref="S42" si="0">SUM(D42:R42)</f>
        <v>0</v>
      </c>
      <c r="T42" s="202">
        <f>SUM(D42:R42)/15</f>
        <v>0</v>
      </c>
      <c r="U42" s="226"/>
      <c r="V42" s="89"/>
      <c r="W42" s="89"/>
      <c r="X42" s="89"/>
      <c r="Y42" s="71"/>
      <c r="Z42" s="71"/>
      <c r="AA42" s="71"/>
      <c r="AB42" s="71"/>
    </row>
    <row r="43" spans="1:28" ht="18.600000000000001">
      <c r="A43" s="71"/>
      <c r="B43" s="229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226"/>
      <c r="V43" s="223"/>
      <c r="W43" s="223"/>
      <c r="X43" s="223"/>
      <c r="Y43" s="71"/>
      <c r="Z43" s="71"/>
      <c r="AA43" s="71"/>
      <c r="AB43" s="71"/>
    </row>
    <row r="44" spans="1:28" ht="18.600000000000001">
      <c r="A44" s="71"/>
      <c r="B44" s="229"/>
      <c r="C44" s="230" t="s">
        <v>43</v>
      </c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71"/>
      <c r="W44" s="71"/>
      <c r="X44" s="71"/>
      <c r="Y44" s="71"/>
      <c r="Z44" s="71"/>
      <c r="AA44" s="71"/>
      <c r="AB44" s="71"/>
    </row>
    <row r="45" spans="1:28" ht="18.600000000000001">
      <c r="A45" s="71"/>
      <c r="B45" s="89"/>
      <c r="C45" s="231"/>
      <c r="D45" s="232"/>
      <c r="E45" s="233"/>
      <c r="F45" s="233"/>
      <c r="G45" s="233"/>
      <c r="H45" s="233"/>
      <c r="I45" s="233"/>
      <c r="J45" s="234"/>
      <c r="K45" s="234"/>
      <c r="L45" s="234"/>
      <c r="M45" s="234"/>
      <c r="N45" s="235"/>
      <c r="O45" s="236"/>
      <c r="P45" s="236"/>
      <c r="Q45" s="236"/>
      <c r="R45" s="236"/>
      <c r="S45" s="237"/>
      <c r="T45" s="238"/>
      <c r="U45" s="226"/>
      <c r="V45" s="71"/>
      <c r="W45" s="71"/>
      <c r="X45" s="71"/>
      <c r="Y45" s="71"/>
      <c r="Z45" s="71"/>
      <c r="AA45" s="71"/>
      <c r="AB45" s="71"/>
    </row>
    <row r="46" spans="1:28" ht="18.75" customHeight="1">
      <c r="A46" s="71"/>
      <c r="B46" s="89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239"/>
      <c r="V46" s="71"/>
      <c r="W46" s="71"/>
      <c r="X46" s="71"/>
      <c r="Y46" s="71"/>
      <c r="Z46" s="71"/>
      <c r="AA46" s="71"/>
      <c r="AB46" s="71"/>
    </row>
    <row r="47" spans="1:28" ht="19.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40"/>
      <c r="V48" s="71"/>
      <c r="W48" s="71"/>
      <c r="X48" s="71"/>
      <c r="Y48" s="71"/>
      <c r="Z48" s="71"/>
      <c r="AA48" s="71"/>
      <c r="AB48" s="71"/>
    </row>
    <row r="49" spans="1:28" ht="20.25" customHeight="1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</sheetData>
  <sortState xmlns:xlrd2="http://schemas.microsoft.com/office/spreadsheetml/2017/richdata2" ref="C19:T38">
    <sortCondition descending="1" ref="T19:T38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T59"/>
  <sheetViews>
    <sheetView workbookViewId="0">
      <selection activeCell="N7" sqref="N7"/>
    </sheetView>
  </sheetViews>
  <sheetFormatPr defaultRowHeight="14.4"/>
  <cols>
    <col min="1" max="2" width="4.33203125" customWidth="1"/>
    <col min="3" max="3" width="29.5546875" customWidth="1"/>
    <col min="4" max="8" width="10.77734375" customWidth="1"/>
    <col min="9" max="9" width="4.33203125" customWidth="1"/>
  </cols>
  <sheetData>
    <row r="1" spans="1:20" ht="15" customHeight="1">
      <c r="A1" s="22"/>
      <c r="B1" s="251"/>
      <c r="C1" s="48"/>
      <c r="D1" s="48"/>
      <c r="E1" s="48"/>
      <c r="F1" s="48"/>
      <c r="G1" s="48"/>
      <c r="H1" s="48"/>
      <c r="I1" s="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30">
      <c r="A2" s="22"/>
      <c r="B2" s="257"/>
      <c r="C2" s="353" t="s">
        <v>14</v>
      </c>
      <c r="D2" s="353"/>
      <c r="E2" s="353"/>
      <c r="F2" s="353"/>
      <c r="G2" s="353"/>
      <c r="H2" s="354"/>
      <c r="I2" s="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0" ht="18.600000000000001">
      <c r="A3" s="22"/>
      <c r="B3" s="258"/>
      <c r="C3" s="254"/>
      <c r="D3" s="356"/>
      <c r="E3" s="356"/>
      <c r="F3" s="356"/>
      <c r="G3" s="254"/>
      <c r="H3" s="259"/>
      <c r="I3" s="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ht="18.600000000000001">
      <c r="A4" s="22"/>
      <c r="B4" s="274"/>
      <c r="C4" s="255"/>
      <c r="D4" s="339">
        <f>SUM(D6:D39)</f>
        <v>7</v>
      </c>
      <c r="E4" s="340">
        <f>SUM(E6:E37)</f>
        <v>119</v>
      </c>
      <c r="F4" s="341">
        <f>SUM(F6:F37)</f>
        <v>892</v>
      </c>
      <c r="G4" s="342">
        <f>SUM(G6:G37)</f>
        <v>1883</v>
      </c>
      <c r="H4" s="343">
        <f>SUM(H6:H37)</f>
        <v>1132</v>
      </c>
      <c r="I4" s="13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1:20" ht="21">
      <c r="A5" s="22"/>
      <c r="B5" s="256" t="s">
        <v>15</v>
      </c>
      <c r="C5" s="260" t="s">
        <v>16</v>
      </c>
      <c r="D5" s="261">
        <v>152</v>
      </c>
      <c r="E5" s="262">
        <v>148</v>
      </c>
      <c r="F5" s="263" t="s">
        <v>58</v>
      </c>
      <c r="G5" s="263" t="s">
        <v>59</v>
      </c>
      <c r="H5" s="264" t="s">
        <v>60</v>
      </c>
      <c r="I5" s="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1:20" ht="18.600000000000001">
      <c r="A6" s="22"/>
      <c r="B6" s="253">
        <v>1</v>
      </c>
      <c r="C6" s="265" t="s">
        <v>53</v>
      </c>
      <c r="D6" s="169">
        <v>3</v>
      </c>
      <c r="E6" s="169">
        <v>50</v>
      </c>
      <c r="F6" s="169">
        <v>96</v>
      </c>
      <c r="G6" s="169">
        <v>16</v>
      </c>
      <c r="H6" s="266">
        <v>0</v>
      </c>
      <c r="I6" s="12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0" ht="18.600000000000001">
      <c r="A7" s="22"/>
      <c r="B7" s="253">
        <v>2</v>
      </c>
      <c r="C7" s="267" t="s">
        <v>39</v>
      </c>
      <c r="D7" s="169">
        <v>2</v>
      </c>
      <c r="E7" s="169">
        <v>24</v>
      </c>
      <c r="F7" s="169">
        <v>111</v>
      </c>
      <c r="G7" s="169">
        <v>25</v>
      </c>
      <c r="H7" s="266">
        <v>3</v>
      </c>
      <c r="I7" s="12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0" ht="18.600000000000001">
      <c r="A8" s="22"/>
      <c r="B8" s="253">
        <v>3</v>
      </c>
      <c r="C8" s="267" t="s">
        <v>38</v>
      </c>
      <c r="D8" s="169">
        <v>2</v>
      </c>
      <c r="E8" s="169">
        <v>18</v>
      </c>
      <c r="F8" s="169">
        <v>91</v>
      </c>
      <c r="G8" s="169">
        <v>32</v>
      </c>
      <c r="H8" s="266">
        <v>7</v>
      </c>
      <c r="I8" s="12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0" ht="18.600000000000001">
      <c r="A9" s="22"/>
      <c r="B9" s="253">
        <v>4</v>
      </c>
      <c r="C9" s="267" t="s">
        <v>55</v>
      </c>
      <c r="D9" s="169">
        <v>0</v>
      </c>
      <c r="E9" s="169">
        <v>9</v>
      </c>
      <c r="F9" s="169">
        <v>71</v>
      </c>
      <c r="G9" s="169">
        <v>67</v>
      </c>
      <c r="H9" s="266">
        <v>26</v>
      </c>
      <c r="I9" s="12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0" ht="18.600000000000001">
      <c r="A10" s="22"/>
      <c r="B10" s="253">
        <v>5</v>
      </c>
      <c r="C10" s="267" t="s">
        <v>10</v>
      </c>
      <c r="D10" s="169">
        <v>0</v>
      </c>
      <c r="E10" s="169">
        <v>6</v>
      </c>
      <c r="F10" s="169">
        <v>102</v>
      </c>
      <c r="G10" s="169">
        <v>45</v>
      </c>
      <c r="H10" s="266">
        <v>18</v>
      </c>
      <c r="I10" s="12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0" ht="18.600000000000001">
      <c r="A11" s="22"/>
      <c r="B11" s="253">
        <v>6</v>
      </c>
      <c r="C11" s="267" t="s">
        <v>56</v>
      </c>
      <c r="D11" s="169">
        <v>0</v>
      </c>
      <c r="E11" s="169">
        <v>5</v>
      </c>
      <c r="F11" s="169">
        <v>80</v>
      </c>
      <c r="G11" s="169">
        <v>62</v>
      </c>
      <c r="H11" s="266">
        <v>8</v>
      </c>
      <c r="I11" s="12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0" ht="18.600000000000001">
      <c r="A12" s="22"/>
      <c r="B12" s="253">
        <v>7</v>
      </c>
      <c r="C12" s="267" t="s">
        <v>44</v>
      </c>
      <c r="D12" s="169">
        <v>0</v>
      </c>
      <c r="E12" s="169">
        <v>3</v>
      </c>
      <c r="F12" s="169">
        <v>33</v>
      </c>
      <c r="G12" s="169">
        <v>102</v>
      </c>
      <c r="H12" s="266">
        <v>27</v>
      </c>
      <c r="I12" s="12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1:20" ht="18.600000000000001">
      <c r="A13" s="22"/>
      <c r="B13" s="253">
        <v>8</v>
      </c>
      <c r="C13" s="267" t="s">
        <v>2</v>
      </c>
      <c r="D13" s="169">
        <v>0</v>
      </c>
      <c r="E13" s="169">
        <v>2</v>
      </c>
      <c r="F13" s="169">
        <v>59</v>
      </c>
      <c r="G13" s="169">
        <v>65</v>
      </c>
      <c r="H13" s="266">
        <v>9</v>
      </c>
      <c r="I13" s="12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1:20" ht="18.600000000000001">
      <c r="A14" s="22"/>
      <c r="B14" s="253">
        <v>9</v>
      </c>
      <c r="C14" s="267" t="s">
        <v>1</v>
      </c>
      <c r="D14" s="169">
        <v>0</v>
      </c>
      <c r="E14" s="169">
        <v>1</v>
      </c>
      <c r="F14" s="169">
        <v>37</v>
      </c>
      <c r="G14" s="169">
        <v>97</v>
      </c>
      <c r="H14" s="266">
        <v>30</v>
      </c>
      <c r="I14" s="12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1:20" ht="18.600000000000001">
      <c r="A15" s="22"/>
      <c r="B15" s="253">
        <v>10</v>
      </c>
      <c r="C15" s="267" t="s">
        <v>62</v>
      </c>
      <c r="D15" s="169">
        <v>0</v>
      </c>
      <c r="E15" s="169">
        <v>1</v>
      </c>
      <c r="F15" s="169">
        <v>29</v>
      </c>
      <c r="G15" s="169">
        <v>87</v>
      </c>
      <c r="H15" s="266">
        <v>17</v>
      </c>
      <c r="I15" s="12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1:20" ht="18.600000000000001">
      <c r="A16" s="22"/>
      <c r="B16" s="253">
        <v>11</v>
      </c>
      <c r="C16" s="267" t="s">
        <v>61</v>
      </c>
      <c r="D16" s="169">
        <v>0</v>
      </c>
      <c r="E16" s="169">
        <v>0</v>
      </c>
      <c r="F16" s="169">
        <v>39</v>
      </c>
      <c r="G16" s="169">
        <v>90</v>
      </c>
      <c r="H16" s="266">
        <v>31</v>
      </c>
      <c r="I16" s="12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1:20" ht="18.600000000000001">
      <c r="A17" s="22"/>
      <c r="B17" s="253">
        <v>12</v>
      </c>
      <c r="C17" s="267" t="s">
        <v>17</v>
      </c>
      <c r="D17" s="169">
        <v>0</v>
      </c>
      <c r="E17" s="169">
        <v>0</v>
      </c>
      <c r="F17" s="169">
        <v>38</v>
      </c>
      <c r="G17" s="169">
        <v>83</v>
      </c>
      <c r="H17" s="266">
        <v>28</v>
      </c>
      <c r="I17" s="1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1:20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20</v>
      </c>
      <c r="G18" s="169">
        <v>106</v>
      </c>
      <c r="H18" s="266">
        <v>38</v>
      </c>
      <c r="I18" s="12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1:20" ht="18.600000000000001">
      <c r="A19" s="22"/>
      <c r="B19" s="253">
        <v>14</v>
      </c>
      <c r="C19" s="267" t="s">
        <v>20</v>
      </c>
      <c r="D19" s="169">
        <v>0</v>
      </c>
      <c r="E19" s="169">
        <v>0</v>
      </c>
      <c r="F19" s="169">
        <v>17</v>
      </c>
      <c r="G19" s="169">
        <v>99</v>
      </c>
      <c r="H19" s="266">
        <v>34</v>
      </c>
      <c r="I19" s="12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1:20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13</v>
      </c>
      <c r="G20" s="169">
        <v>77</v>
      </c>
      <c r="H20" s="266">
        <v>27</v>
      </c>
      <c r="I20" s="12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1:20" ht="18.600000000000001">
      <c r="A21" s="22"/>
      <c r="B21" s="253">
        <v>16</v>
      </c>
      <c r="C21" s="267" t="s">
        <v>19</v>
      </c>
      <c r="D21" s="169">
        <v>0</v>
      </c>
      <c r="E21" s="169">
        <v>0</v>
      </c>
      <c r="F21" s="169">
        <v>10</v>
      </c>
      <c r="G21" s="169">
        <v>87</v>
      </c>
      <c r="H21" s="266">
        <v>52</v>
      </c>
      <c r="I21" s="12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1:20" ht="18.600000000000001">
      <c r="A22" s="22"/>
      <c r="B22" s="253">
        <v>17</v>
      </c>
      <c r="C22" s="267" t="s">
        <v>42</v>
      </c>
      <c r="D22" s="169">
        <v>0</v>
      </c>
      <c r="E22" s="169">
        <v>0</v>
      </c>
      <c r="F22" s="169">
        <v>9</v>
      </c>
      <c r="G22" s="169">
        <v>112</v>
      </c>
      <c r="H22" s="266">
        <v>43</v>
      </c>
      <c r="I22" s="12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1:20" ht="18.600000000000001">
      <c r="A23" s="22"/>
      <c r="B23" s="253">
        <v>18</v>
      </c>
      <c r="C23" s="267" t="s">
        <v>21</v>
      </c>
      <c r="D23" s="169">
        <v>0</v>
      </c>
      <c r="E23" s="169">
        <v>0</v>
      </c>
      <c r="F23" s="169">
        <v>8</v>
      </c>
      <c r="G23" s="169">
        <v>76</v>
      </c>
      <c r="H23" s="266">
        <v>72</v>
      </c>
      <c r="I23" s="12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1:20" ht="18.600000000000001">
      <c r="A24" s="22"/>
      <c r="B24" s="253">
        <v>19</v>
      </c>
      <c r="C24" s="267" t="s">
        <v>18</v>
      </c>
      <c r="D24" s="169">
        <v>0</v>
      </c>
      <c r="E24" s="169">
        <v>0</v>
      </c>
      <c r="F24" s="169">
        <v>7</v>
      </c>
      <c r="G24" s="169">
        <v>71</v>
      </c>
      <c r="H24" s="266">
        <v>40</v>
      </c>
      <c r="I24" s="12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1:20" ht="18.600000000000001">
      <c r="A25" s="22"/>
      <c r="B25" s="253">
        <v>20</v>
      </c>
      <c r="C25" s="268" t="s">
        <v>22</v>
      </c>
      <c r="D25" s="169">
        <v>0</v>
      </c>
      <c r="E25" s="269">
        <v>0</v>
      </c>
      <c r="F25" s="169">
        <v>7</v>
      </c>
      <c r="G25" s="169">
        <v>49</v>
      </c>
      <c r="H25" s="266">
        <v>51</v>
      </c>
      <c r="I25" s="12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1:20" ht="18.600000000000001">
      <c r="A26" s="22"/>
      <c r="B26" s="253">
        <v>21</v>
      </c>
      <c r="C26" s="267" t="s">
        <v>35</v>
      </c>
      <c r="D26" s="169">
        <v>0</v>
      </c>
      <c r="E26" s="169">
        <v>0</v>
      </c>
      <c r="F26" s="169">
        <v>5</v>
      </c>
      <c r="G26" s="169">
        <v>80</v>
      </c>
      <c r="H26" s="266">
        <v>60</v>
      </c>
      <c r="I26" s="12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1:20" ht="18.600000000000001">
      <c r="A27" s="22"/>
      <c r="B27" s="253">
        <v>22</v>
      </c>
      <c r="C27" s="267" t="s">
        <v>28</v>
      </c>
      <c r="D27" s="169">
        <v>0</v>
      </c>
      <c r="E27" s="169">
        <v>0</v>
      </c>
      <c r="F27" s="169">
        <v>4</v>
      </c>
      <c r="G27" s="169">
        <v>54</v>
      </c>
      <c r="H27" s="266">
        <v>39</v>
      </c>
      <c r="I27" s="12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1:20" ht="18.600000000000001">
      <c r="A28" s="22"/>
      <c r="B28" s="253">
        <v>23</v>
      </c>
      <c r="C28" s="267" t="s">
        <v>65</v>
      </c>
      <c r="D28" s="169">
        <v>0</v>
      </c>
      <c r="E28" s="169">
        <v>0</v>
      </c>
      <c r="F28" s="169">
        <v>2</v>
      </c>
      <c r="G28" s="169">
        <v>63</v>
      </c>
      <c r="H28" s="266">
        <v>74</v>
      </c>
      <c r="I28" s="12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1:20" ht="18.600000000000001">
      <c r="A29" s="22"/>
      <c r="B29" s="253">
        <v>24</v>
      </c>
      <c r="C29" s="267" t="s">
        <v>24</v>
      </c>
      <c r="D29" s="169">
        <v>0</v>
      </c>
      <c r="E29" s="169">
        <v>0</v>
      </c>
      <c r="F29" s="169">
        <v>1</v>
      </c>
      <c r="G29" s="169">
        <v>57</v>
      </c>
      <c r="H29" s="266">
        <v>42</v>
      </c>
      <c r="I29" s="12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1:20" ht="18.600000000000001">
      <c r="A30" s="22"/>
      <c r="B30" s="253">
        <v>25</v>
      </c>
      <c r="C30" s="267" t="s">
        <v>49</v>
      </c>
      <c r="D30" s="169">
        <v>0</v>
      </c>
      <c r="E30" s="169">
        <v>0</v>
      </c>
      <c r="F30" s="169">
        <v>1</v>
      </c>
      <c r="G30" s="266">
        <v>41</v>
      </c>
      <c r="H30" s="266">
        <v>83</v>
      </c>
      <c r="I30" s="12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1:20" ht="18.600000000000001">
      <c r="A31" s="22"/>
      <c r="B31" s="253">
        <v>26</v>
      </c>
      <c r="C31" s="268" t="s">
        <v>26</v>
      </c>
      <c r="D31" s="169">
        <v>0</v>
      </c>
      <c r="E31" s="270">
        <v>0</v>
      </c>
      <c r="F31" s="270">
        <v>1</v>
      </c>
      <c r="G31" s="271">
        <v>37</v>
      </c>
      <c r="H31" s="266">
        <v>41</v>
      </c>
      <c r="I31" s="12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1:20" ht="18.600000000000001">
      <c r="A32" s="22"/>
      <c r="B32" s="253">
        <v>27</v>
      </c>
      <c r="C32" s="267" t="s">
        <v>54</v>
      </c>
      <c r="D32" s="169">
        <v>0</v>
      </c>
      <c r="E32" s="169">
        <v>0</v>
      </c>
      <c r="F32" s="169">
        <v>1</v>
      </c>
      <c r="G32" s="169">
        <v>12</v>
      </c>
      <c r="H32" s="266">
        <v>1</v>
      </c>
      <c r="I32" s="12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</row>
    <row r="33" spans="1:20" ht="18.600000000000001">
      <c r="A33" s="22"/>
      <c r="B33" s="253">
        <v>28</v>
      </c>
      <c r="C33" s="267" t="s">
        <v>29</v>
      </c>
      <c r="D33" s="169">
        <v>0</v>
      </c>
      <c r="E33" s="272">
        <v>0</v>
      </c>
      <c r="F33" s="272">
        <v>0</v>
      </c>
      <c r="G33" s="272">
        <v>37</v>
      </c>
      <c r="H33" s="266">
        <v>58</v>
      </c>
      <c r="I33" s="12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</row>
    <row r="34" spans="1:20" ht="18.600000000000001">
      <c r="A34" s="22"/>
      <c r="B34" s="253">
        <v>29</v>
      </c>
      <c r="C34" s="268" t="s">
        <v>30</v>
      </c>
      <c r="D34" s="169">
        <v>0</v>
      </c>
      <c r="E34" s="272">
        <v>0</v>
      </c>
      <c r="F34" s="272">
        <v>0</v>
      </c>
      <c r="G34" s="272">
        <v>25</v>
      </c>
      <c r="H34" s="266">
        <v>78</v>
      </c>
      <c r="I34" s="12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</row>
    <row r="35" spans="1:20" ht="18.600000000000001">
      <c r="A35" s="22"/>
      <c r="B35" s="253">
        <v>30</v>
      </c>
      <c r="C35" s="268" t="s">
        <v>25</v>
      </c>
      <c r="D35" s="169">
        <v>0</v>
      </c>
      <c r="E35" s="272">
        <v>0</v>
      </c>
      <c r="F35" s="272">
        <v>0</v>
      </c>
      <c r="G35" s="272">
        <v>20</v>
      </c>
      <c r="H35" s="266">
        <v>22</v>
      </c>
      <c r="I35" s="12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</row>
    <row r="36" spans="1:20" ht="18.600000000000001">
      <c r="A36" s="22"/>
      <c r="B36" s="253">
        <v>31</v>
      </c>
      <c r="C36" s="268" t="s">
        <v>72</v>
      </c>
      <c r="D36" s="169">
        <v>0</v>
      </c>
      <c r="E36" s="272">
        <v>0</v>
      </c>
      <c r="F36" s="272">
        <v>0</v>
      </c>
      <c r="G36" s="272">
        <v>9</v>
      </c>
      <c r="H36" s="266">
        <v>73</v>
      </c>
      <c r="I36" s="12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</row>
    <row r="37" spans="1:20" ht="18.600000000000001">
      <c r="A37" s="22"/>
      <c r="B37" s="253">
        <v>32</v>
      </c>
      <c r="C37" s="273" t="s">
        <v>27</v>
      </c>
      <c r="D37" s="169">
        <v>0</v>
      </c>
      <c r="E37" s="169">
        <v>0</v>
      </c>
      <c r="F37" s="169">
        <v>0</v>
      </c>
      <c r="G37" s="169">
        <v>0</v>
      </c>
      <c r="H37" s="266">
        <v>0</v>
      </c>
      <c r="I37" s="12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 ht="15" customHeight="1">
      <c r="A38" s="22"/>
      <c r="B38" s="252"/>
      <c r="C38" s="27"/>
      <c r="D38" s="27"/>
      <c r="E38" s="14"/>
      <c r="F38" s="12"/>
      <c r="G38" s="15"/>
      <c r="H38" s="1"/>
      <c r="I38" s="12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 ht="18.600000000000001">
      <c r="B39" s="241"/>
      <c r="C39" s="242"/>
      <c r="D39" s="242"/>
      <c r="E39" s="243"/>
      <c r="F39" s="223"/>
      <c r="G39" s="244"/>
      <c r="H39" s="71"/>
      <c r="I39" s="223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</row>
    <row r="40" spans="1:20" ht="18.600000000000001">
      <c r="B40" s="241"/>
      <c r="C40" s="242"/>
      <c r="D40" s="242"/>
      <c r="E40" s="243"/>
      <c r="F40" s="223"/>
      <c r="G40" s="244"/>
      <c r="H40" s="71"/>
      <c r="I40" s="223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</row>
    <row r="41" spans="1:20" ht="18.600000000000001">
      <c r="B41" s="241"/>
      <c r="C41" s="242"/>
      <c r="D41" s="242"/>
      <c r="E41" s="245"/>
      <c r="F41" s="223"/>
      <c r="G41" s="244"/>
      <c r="H41" s="71"/>
      <c r="I41" s="223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</row>
    <row r="42" spans="1:20" ht="18.600000000000001">
      <c r="B42" s="241"/>
      <c r="C42" s="246"/>
      <c r="D42" s="246"/>
      <c r="E42" s="243"/>
      <c r="F42" s="247"/>
      <c r="G42" s="244"/>
      <c r="H42" s="71"/>
      <c r="I42" s="223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</row>
    <row r="43" spans="1:20" ht="18.600000000000001">
      <c r="B43" s="241"/>
      <c r="C43" s="246"/>
      <c r="D43" s="246"/>
      <c r="E43" s="248"/>
      <c r="F43" s="223"/>
      <c r="G43" s="244"/>
      <c r="H43" s="71"/>
      <c r="I43" s="223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</row>
    <row r="44" spans="1:20">
      <c r="B44" s="355"/>
      <c r="C44" s="355"/>
      <c r="D44" s="355"/>
      <c r="E44" s="355"/>
      <c r="F44" s="355"/>
      <c r="G44" s="355"/>
      <c r="H44" s="355"/>
      <c r="I44" s="355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</row>
    <row r="45" spans="1:20" ht="21.6">
      <c r="B45" s="71"/>
      <c r="C45" s="71"/>
      <c r="D45" s="71"/>
      <c r="E45" s="71"/>
      <c r="F45" s="249"/>
      <c r="G45" s="250"/>
      <c r="H45" s="71"/>
      <c r="I45" s="249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</row>
    <row r="46" spans="1:2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</row>
    <row r="47" spans="1:2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</row>
    <row r="48" spans="1:2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</row>
    <row r="49" spans="2:2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</row>
    <row r="50" spans="2:2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</row>
    <row r="51" spans="2:2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</row>
    <row r="52" spans="2:2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</row>
    <row r="53" spans="2:2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</row>
    <row r="54" spans="2:2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</row>
    <row r="55" spans="2:2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</row>
    <row r="56" spans="2:2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</row>
    <row r="57" spans="2:2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</row>
    <row r="58" spans="2:2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</row>
    <row r="59" spans="2:2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</row>
  </sheetData>
  <sortState xmlns:xlrd2="http://schemas.microsoft.com/office/spreadsheetml/2017/richdata2" ref="C28:H37">
    <sortCondition descending="1" ref="G28:G37"/>
  </sortState>
  <mergeCells count="3">
    <mergeCell ref="C2:H2"/>
    <mergeCell ref="B44:I44"/>
    <mergeCell ref="D3:F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5"/>
  <sheetViews>
    <sheetView workbookViewId="0">
      <selection activeCell="AA36" sqref="AA36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7" t="s">
        <v>32</v>
      </c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44"/>
      <c r="B3" s="338">
        <v>1</v>
      </c>
      <c r="C3" s="289" t="s">
        <v>53</v>
      </c>
      <c r="D3" s="290">
        <v>45994</v>
      </c>
      <c r="E3" s="291">
        <f>SUM(F3:J3,L3:P3,R3:V3)</f>
        <v>2179</v>
      </c>
      <c r="F3" s="280">
        <v>148</v>
      </c>
      <c r="G3" s="280">
        <v>144</v>
      </c>
      <c r="H3" s="280">
        <v>142</v>
      </c>
      <c r="I3" s="281">
        <v>148</v>
      </c>
      <c r="J3" s="280">
        <v>148</v>
      </c>
      <c r="K3" s="292">
        <f>SUM(F3:J3)</f>
        <v>730</v>
      </c>
      <c r="L3" s="280">
        <v>144</v>
      </c>
      <c r="M3" s="280">
        <v>144</v>
      </c>
      <c r="N3" s="280">
        <v>144</v>
      </c>
      <c r="O3" s="281">
        <v>148</v>
      </c>
      <c r="P3" s="287">
        <v>148</v>
      </c>
      <c r="Q3" s="292">
        <f>SUM(L3:P3)</f>
        <v>728</v>
      </c>
      <c r="R3" s="293">
        <v>133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721</v>
      </c>
      <c r="X3" s="345"/>
      <c r="Y3" s="71"/>
      <c r="Z3" s="71"/>
      <c r="AA3" s="71"/>
      <c r="AB3" s="71"/>
      <c r="AC3" s="71"/>
      <c r="AD3" s="71"/>
    </row>
    <row r="4" spans="1:30" ht="18.600000000000001">
      <c r="A4" s="344"/>
      <c r="B4" s="338">
        <v>2</v>
      </c>
      <c r="C4" s="296" t="s">
        <v>38</v>
      </c>
      <c r="D4" s="297">
        <v>45980</v>
      </c>
      <c r="E4" s="298">
        <f>SUM(F4:J4,L4:P4,R4:V4)</f>
        <v>2154</v>
      </c>
      <c r="F4" s="283">
        <v>144</v>
      </c>
      <c r="G4" s="283">
        <v>144</v>
      </c>
      <c r="H4" s="283">
        <v>140</v>
      </c>
      <c r="I4" s="299">
        <v>140</v>
      </c>
      <c r="J4" s="283">
        <v>140</v>
      </c>
      <c r="K4" s="300">
        <f>SUM(F4:J4)</f>
        <v>708</v>
      </c>
      <c r="L4" s="283">
        <v>144</v>
      </c>
      <c r="M4" s="283">
        <v>144</v>
      </c>
      <c r="N4" s="283">
        <v>142</v>
      </c>
      <c r="O4" s="299">
        <v>148</v>
      </c>
      <c r="P4" s="301">
        <v>140</v>
      </c>
      <c r="Q4" s="300">
        <f>SUM(L4:P4)</f>
        <v>718</v>
      </c>
      <c r="R4" s="302">
        <v>144</v>
      </c>
      <c r="S4" s="301">
        <v>148</v>
      </c>
      <c r="T4" s="303">
        <v>144</v>
      </c>
      <c r="U4" s="299">
        <v>148</v>
      </c>
      <c r="V4" s="301">
        <v>144</v>
      </c>
      <c r="W4" s="304">
        <f>SUM(R4:V4)</f>
        <v>728</v>
      </c>
      <c r="X4" s="345"/>
      <c r="Y4" s="71"/>
      <c r="Z4" s="71"/>
      <c r="AA4" s="71"/>
      <c r="AB4" s="71"/>
      <c r="AC4" s="71"/>
      <c r="AD4" s="71"/>
    </row>
    <row r="5" spans="1:30" ht="18.600000000000001">
      <c r="A5" s="344" t="s">
        <v>33</v>
      </c>
      <c r="B5" s="338">
        <v>3</v>
      </c>
      <c r="C5" s="142" t="s">
        <v>39</v>
      </c>
      <c r="D5" s="297">
        <v>46078</v>
      </c>
      <c r="E5" s="298">
        <f>SUM(F5:J5,L5:P5,R5:V5)</f>
        <v>2153</v>
      </c>
      <c r="F5" s="283">
        <v>148</v>
      </c>
      <c r="G5" s="283">
        <v>148</v>
      </c>
      <c r="H5" s="283">
        <v>144</v>
      </c>
      <c r="I5" s="283">
        <v>127</v>
      </c>
      <c r="J5" s="283">
        <v>144</v>
      </c>
      <c r="K5" s="300">
        <f>SUM(F5:J5)</f>
        <v>711</v>
      </c>
      <c r="L5" s="283">
        <v>128</v>
      </c>
      <c r="M5" s="283">
        <v>148</v>
      </c>
      <c r="N5" s="283">
        <v>144</v>
      </c>
      <c r="O5" s="283">
        <v>148</v>
      </c>
      <c r="P5" s="283">
        <v>144</v>
      </c>
      <c r="Q5" s="300">
        <f>SUM(L5:P5)</f>
        <v>712</v>
      </c>
      <c r="R5" s="283">
        <v>143</v>
      </c>
      <c r="S5" s="283">
        <v>148</v>
      </c>
      <c r="T5" s="283">
        <v>152</v>
      </c>
      <c r="U5" s="283">
        <v>140</v>
      </c>
      <c r="V5" s="283">
        <v>147</v>
      </c>
      <c r="W5" s="304">
        <f>SUM(R5:V5)</f>
        <v>730</v>
      </c>
      <c r="X5" s="345" t="s">
        <v>33</v>
      </c>
      <c r="Y5" s="71"/>
      <c r="Z5" s="71"/>
      <c r="AA5" s="71"/>
      <c r="AB5" s="71"/>
      <c r="AC5" s="71"/>
      <c r="AD5" s="71"/>
    </row>
    <row r="6" spans="1:30" ht="18.600000000000001">
      <c r="A6" s="344"/>
      <c r="B6" s="338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45"/>
      <c r="Y6" s="71"/>
      <c r="Z6" s="71"/>
      <c r="AA6" s="71"/>
      <c r="AB6" s="71"/>
      <c r="AC6" s="71"/>
      <c r="AD6" s="71"/>
    </row>
    <row r="7" spans="1:30" ht="18.600000000000001">
      <c r="A7" s="344"/>
      <c r="B7" s="338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45"/>
      <c r="Y7" s="71"/>
      <c r="Z7" s="71"/>
      <c r="AA7" s="71"/>
      <c r="AB7" s="71"/>
      <c r="AC7" s="71"/>
      <c r="AD7" s="71"/>
    </row>
    <row r="8" spans="1:30" ht="18.600000000000001">
      <c r="A8" s="344"/>
      <c r="B8" s="338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45"/>
      <c r="Y8" s="71"/>
      <c r="Z8" s="71"/>
      <c r="AA8" s="71"/>
      <c r="AB8" s="71"/>
      <c r="AC8" s="71"/>
      <c r="AD8" s="71"/>
    </row>
    <row r="9" spans="1:30" ht="18.600000000000001">
      <c r="A9" s="344"/>
      <c r="B9" s="338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45"/>
      <c r="Y9" s="71"/>
      <c r="Z9" s="71"/>
      <c r="AA9" s="71"/>
      <c r="AB9" s="71"/>
      <c r="AC9" s="71"/>
      <c r="AD9" s="71"/>
    </row>
    <row r="10" spans="1:30" ht="18.600000000000001">
      <c r="A10" s="344"/>
      <c r="B10" s="338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45"/>
      <c r="Y10" s="71"/>
      <c r="Z10" s="71"/>
      <c r="AA10" s="71"/>
      <c r="AB10" s="71"/>
      <c r="AC10" s="71"/>
      <c r="AD10" s="71"/>
    </row>
    <row r="11" spans="1:30" ht="18.600000000000001">
      <c r="A11" s="344"/>
      <c r="B11" s="338">
        <v>9</v>
      </c>
      <c r="C11" s="296" t="s">
        <v>54</v>
      </c>
      <c r="D11" s="297">
        <v>45721</v>
      </c>
      <c r="E11" s="298">
        <f>SUM(F11:J11,L11:P11,R11:V11)</f>
        <v>2010</v>
      </c>
      <c r="F11" s="283">
        <v>124</v>
      </c>
      <c r="G11" s="283">
        <v>140</v>
      </c>
      <c r="H11" s="283">
        <v>127</v>
      </c>
      <c r="I11" s="299">
        <v>133</v>
      </c>
      <c r="J11" s="283">
        <v>128</v>
      </c>
      <c r="K11" s="300">
        <f>SUM(F11:J11)</f>
        <v>652</v>
      </c>
      <c r="L11" s="283">
        <v>144</v>
      </c>
      <c r="M11" s="283">
        <v>129</v>
      </c>
      <c r="N11" s="283">
        <v>128</v>
      </c>
      <c r="O11" s="299">
        <v>129</v>
      </c>
      <c r="P11" s="301">
        <v>143</v>
      </c>
      <c r="Q11" s="300">
        <f>SUM(L11:P11)</f>
        <v>673</v>
      </c>
      <c r="R11" s="301">
        <v>127</v>
      </c>
      <c r="S11" s="301">
        <v>140</v>
      </c>
      <c r="T11" s="303">
        <v>126</v>
      </c>
      <c r="U11" s="299">
        <v>144</v>
      </c>
      <c r="V11" s="301">
        <v>148</v>
      </c>
      <c r="W11" s="304">
        <f>SUM(R11:V11)</f>
        <v>685</v>
      </c>
      <c r="X11" s="345"/>
      <c r="Y11" s="71"/>
      <c r="Z11" s="71"/>
      <c r="AA11" s="71"/>
      <c r="AB11" s="71"/>
      <c r="AC11" s="71"/>
      <c r="AD11" s="71"/>
    </row>
    <row r="12" spans="1:30" ht="18.600000000000001">
      <c r="A12" s="344"/>
      <c r="B12" s="338">
        <v>10</v>
      </c>
      <c r="C12" s="296" t="s">
        <v>62</v>
      </c>
      <c r="D12" s="297">
        <v>46036</v>
      </c>
      <c r="E12" s="298">
        <f>SUM(F12:J12,L12:P12,R12:V12)</f>
        <v>2010</v>
      </c>
      <c r="F12" s="283">
        <v>129</v>
      </c>
      <c r="G12" s="283">
        <v>121</v>
      </c>
      <c r="H12" s="283">
        <v>126</v>
      </c>
      <c r="I12" s="299">
        <v>140</v>
      </c>
      <c r="J12" s="283">
        <v>123</v>
      </c>
      <c r="K12" s="300">
        <f>SUM(F12:J12)</f>
        <v>639</v>
      </c>
      <c r="L12" s="283">
        <v>128</v>
      </c>
      <c r="M12" s="283">
        <v>126</v>
      </c>
      <c r="N12" s="283">
        <v>144</v>
      </c>
      <c r="O12" s="299">
        <v>140</v>
      </c>
      <c r="P12" s="301">
        <v>148</v>
      </c>
      <c r="Q12" s="300">
        <f>SUM(L12:P12)</f>
        <v>686</v>
      </c>
      <c r="R12" s="303">
        <v>147</v>
      </c>
      <c r="S12" s="303">
        <v>129</v>
      </c>
      <c r="T12" s="303">
        <v>140</v>
      </c>
      <c r="U12" s="299">
        <v>140</v>
      </c>
      <c r="V12" s="301">
        <v>129</v>
      </c>
      <c r="W12" s="304">
        <f>SUM(R12:V12)</f>
        <v>685</v>
      </c>
      <c r="X12" s="345"/>
      <c r="Y12" s="71"/>
      <c r="Z12" s="71"/>
      <c r="AA12" s="71"/>
      <c r="AB12" s="71"/>
      <c r="AC12" s="71"/>
      <c r="AD12" s="71"/>
    </row>
    <row r="13" spans="1:30" ht="18.600000000000001">
      <c r="A13" s="344"/>
      <c r="B13" s="338">
        <v>11</v>
      </c>
      <c r="C13" s="296" t="s">
        <v>17</v>
      </c>
      <c r="D13" s="297">
        <v>45399</v>
      </c>
      <c r="E13" s="298">
        <f>SUM(F13:J13,L13:P13,R13:V13)</f>
        <v>1996</v>
      </c>
      <c r="F13" s="283">
        <v>114</v>
      </c>
      <c r="G13" s="283">
        <v>142</v>
      </c>
      <c r="H13" s="283">
        <v>128</v>
      </c>
      <c r="I13" s="299">
        <v>140</v>
      </c>
      <c r="J13" s="283">
        <v>131</v>
      </c>
      <c r="K13" s="300">
        <f>SUM(F13:J13)</f>
        <v>655</v>
      </c>
      <c r="L13" s="283">
        <v>128</v>
      </c>
      <c r="M13" s="283">
        <v>129</v>
      </c>
      <c r="N13" s="283">
        <v>129</v>
      </c>
      <c r="O13" s="299">
        <v>142</v>
      </c>
      <c r="P13" s="301">
        <v>144</v>
      </c>
      <c r="Q13" s="300">
        <f>SUM(L13:P13)</f>
        <v>672</v>
      </c>
      <c r="R13" s="94">
        <v>140</v>
      </c>
      <c r="S13" s="303">
        <v>131</v>
      </c>
      <c r="T13" s="303">
        <v>126</v>
      </c>
      <c r="U13" s="299">
        <v>128</v>
      </c>
      <c r="V13" s="301">
        <v>144</v>
      </c>
      <c r="W13" s="304">
        <f>SUM(R13:V13)</f>
        <v>669</v>
      </c>
      <c r="X13" s="345"/>
      <c r="Y13" s="71"/>
      <c r="Z13" s="71"/>
      <c r="AA13" s="71"/>
      <c r="AB13" s="71"/>
      <c r="AC13" s="71"/>
      <c r="AD13" s="71"/>
    </row>
    <row r="14" spans="1:30" ht="18.600000000000001">
      <c r="A14" s="344"/>
      <c r="B14" s="338">
        <v>12</v>
      </c>
      <c r="C14" s="296" t="s">
        <v>48</v>
      </c>
      <c r="D14" s="297">
        <v>46050</v>
      </c>
      <c r="E14" s="298">
        <f>SUM(F14:J14,L14:P14,R14:V14)</f>
        <v>1970</v>
      </c>
      <c r="F14" s="283">
        <v>128</v>
      </c>
      <c r="G14" s="283">
        <v>124</v>
      </c>
      <c r="H14" s="283">
        <v>124</v>
      </c>
      <c r="I14" s="299">
        <v>115</v>
      </c>
      <c r="J14" s="283">
        <v>129</v>
      </c>
      <c r="K14" s="300">
        <f>SUM(F14:J14)</f>
        <v>620</v>
      </c>
      <c r="L14" s="283">
        <v>127</v>
      </c>
      <c r="M14" s="283">
        <v>141</v>
      </c>
      <c r="N14" s="283">
        <v>143</v>
      </c>
      <c r="O14" s="299">
        <v>140</v>
      </c>
      <c r="P14" s="303">
        <v>142</v>
      </c>
      <c r="Q14" s="300">
        <f>SUM(L14:P14)</f>
        <v>693</v>
      </c>
      <c r="R14" s="94">
        <v>126</v>
      </c>
      <c r="S14" s="303">
        <v>116</v>
      </c>
      <c r="T14" s="303">
        <v>144</v>
      </c>
      <c r="U14" s="299">
        <v>140</v>
      </c>
      <c r="V14" s="301">
        <v>131</v>
      </c>
      <c r="W14" s="304">
        <f>SUM(R14:V14)</f>
        <v>657</v>
      </c>
      <c r="X14" s="345"/>
      <c r="Y14" s="71"/>
      <c r="Z14" s="71"/>
      <c r="AA14" s="71"/>
      <c r="AB14" s="71"/>
      <c r="AC14" s="71"/>
      <c r="AD14" s="71"/>
    </row>
    <row r="15" spans="1:30" ht="18.600000000000001">
      <c r="A15" s="344" t="s">
        <v>33</v>
      </c>
      <c r="B15" s="338">
        <v>13</v>
      </c>
      <c r="C15" s="296" t="s">
        <v>44</v>
      </c>
      <c r="D15" s="297">
        <v>46078</v>
      </c>
      <c r="E15" s="298">
        <f>SUM(F15:J15,L15:P15,R15:V15)</f>
        <v>1960</v>
      </c>
      <c r="F15" s="283">
        <v>120</v>
      </c>
      <c r="G15" s="283">
        <v>127</v>
      </c>
      <c r="H15" s="283">
        <v>140</v>
      </c>
      <c r="I15" s="299">
        <v>140</v>
      </c>
      <c r="J15" s="283">
        <v>127</v>
      </c>
      <c r="K15" s="300">
        <f>SUM(F15:J15)</f>
        <v>654</v>
      </c>
      <c r="L15" s="283">
        <v>127</v>
      </c>
      <c r="M15" s="283">
        <v>127</v>
      </c>
      <c r="N15" s="283">
        <v>122</v>
      </c>
      <c r="O15" s="299">
        <v>127</v>
      </c>
      <c r="P15" s="303">
        <v>123</v>
      </c>
      <c r="Q15" s="300">
        <f>SUM(L15:P15)</f>
        <v>626</v>
      </c>
      <c r="R15" s="94">
        <v>129</v>
      </c>
      <c r="S15" s="303">
        <v>140</v>
      </c>
      <c r="T15" s="303">
        <v>140</v>
      </c>
      <c r="U15" s="299">
        <v>144</v>
      </c>
      <c r="V15" s="301">
        <v>127</v>
      </c>
      <c r="W15" s="304">
        <f>SUM(R15:V15)</f>
        <v>680</v>
      </c>
      <c r="X15" s="345" t="s">
        <v>33</v>
      </c>
      <c r="Y15" s="71"/>
      <c r="Z15" s="71"/>
      <c r="AA15" s="71"/>
      <c r="AB15" s="71"/>
      <c r="AC15" s="71"/>
      <c r="AD15" s="71"/>
    </row>
    <row r="16" spans="1:30" ht="18.600000000000001">
      <c r="A16" s="344"/>
      <c r="B16" s="338">
        <v>14</v>
      </c>
      <c r="C16" s="296" t="s">
        <v>18</v>
      </c>
      <c r="D16" s="297">
        <v>45329</v>
      </c>
      <c r="E16" s="298">
        <f>SUM(F16:J16,L16:P16,R16:V16)</f>
        <v>1958</v>
      </c>
      <c r="F16" s="283">
        <v>128</v>
      </c>
      <c r="G16" s="283">
        <v>141</v>
      </c>
      <c r="H16" s="283">
        <v>115</v>
      </c>
      <c r="I16" s="299">
        <v>140</v>
      </c>
      <c r="J16" s="283">
        <v>127</v>
      </c>
      <c r="K16" s="300">
        <f>SUM(F16:J16)</f>
        <v>651</v>
      </c>
      <c r="L16" s="283">
        <v>144</v>
      </c>
      <c r="M16" s="283">
        <v>116</v>
      </c>
      <c r="N16" s="283">
        <v>129</v>
      </c>
      <c r="O16" s="299">
        <v>140</v>
      </c>
      <c r="P16" s="301">
        <v>129</v>
      </c>
      <c r="Q16" s="300">
        <f>SUM(L16:P16)</f>
        <v>658</v>
      </c>
      <c r="R16" s="303">
        <v>115</v>
      </c>
      <c r="S16" s="303">
        <v>127</v>
      </c>
      <c r="T16" s="303">
        <v>140</v>
      </c>
      <c r="U16" s="299">
        <v>140</v>
      </c>
      <c r="V16" s="301">
        <v>127</v>
      </c>
      <c r="W16" s="304">
        <f>SUM(R16:V16)</f>
        <v>649</v>
      </c>
      <c r="X16" s="345"/>
      <c r="Y16" s="71"/>
      <c r="Z16" s="71"/>
      <c r="AA16" s="71"/>
      <c r="AB16" s="71"/>
      <c r="AC16" s="71"/>
      <c r="AD16" s="71"/>
    </row>
    <row r="17" spans="1:30" ht="18.600000000000001">
      <c r="A17" s="344"/>
      <c r="B17" s="338">
        <v>15</v>
      </c>
      <c r="C17" s="296" t="s">
        <v>41</v>
      </c>
      <c r="D17" s="297">
        <v>45616</v>
      </c>
      <c r="E17" s="298">
        <f>SUM(F17:J17,L17:P17,R17:V17)</f>
        <v>1953</v>
      </c>
      <c r="F17" s="283">
        <v>133</v>
      </c>
      <c r="G17" s="283">
        <v>127</v>
      </c>
      <c r="H17" s="283">
        <v>140</v>
      </c>
      <c r="I17" s="283">
        <v>112</v>
      </c>
      <c r="J17" s="283">
        <v>128</v>
      </c>
      <c r="K17" s="300">
        <f>SUM(F17:J17)</f>
        <v>640</v>
      </c>
      <c r="L17" s="283">
        <v>131</v>
      </c>
      <c r="M17" s="283">
        <v>140</v>
      </c>
      <c r="N17" s="283">
        <v>128</v>
      </c>
      <c r="O17" s="283">
        <v>142</v>
      </c>
      <c r="P17" s="283">
        <v>132</v>
      </c>
      <c r="Q17" s="300">
        <f>SUM(L17:P17)</f>
        <v>673</v>
      </c>
      <c r="R17" s="94">
        <v>143</v>
      </c>
      <c r="S17" s="94">
        <v>133</v>
      </c>
      <c r="T17" s="94">
        <v>126</v>
      </c>
      <c r="U17" s="94">
        <v>126</v>
      </c>
      <c r="V17" s="94">
        <v>112</v>
      </c>
      <c r="W17" s="304">
        <f>SUM(R17:V17)</f>
        <v>640</v>
      </c>
      <c r="X17" s="345"/>
      <c r="Y17" s="71"/>
      <c r="Z17" s="71"/>
      <c r="AA17" s="71"/>
      <c r="AB17" s="71"/>
      <c r="AC17" s="71"/>
      <c r="AD17" s="71"/>
    </row>
    <row r="18" spans="1:30" ht="18.600000000000001">
      <c r="A18" s="344"/>
      <c r="B18" s="338">
        <v>16</v>
      </c>
      <c r="C18" s="296" t="s">
        <v>61</v>
      </c>
      <c r="D18" s="297">
        <v>46050</v>
      </c>
      <c r="E18" s="298">
        <f>SUM(F18:J18,L18:P18,R18:V18)</f>
        <v>1949</v>
      </c>
      <c r="F18" s="283">
        <v>127</v>
      </c>
      <c r="G18" s="283">
        <v>131</v>
      </c>
      <c r="H18" s="283">
        <v>123</v>
      </c>
      <c r="I18" s="299">
        <v>126</v>
      </c>
      <c r="J18" s="283">
        <v>144</v>
      </c>
      <c r="K18" s="300">
        <f>SUM(F18:J18)</f>
        <v>651</v>
      </c>
      <c r="L18" s="283">
        <v>128</v>
      </c>
      <c r="M18" s="283">
        <v>142</v>
      </c>
      <c r="N18" s="283">
        <v>115</v>
      </c>
      <c r="O18" s="283">
        <v>142</v>
      </c>
      <c r="P18" s="283">
        <v>97</v>
      </c>
      <c r="Q18" s="300">
        <f>SUM(L18:P18)</f>
        <v>624</v>
      </c>
      <c r="R18" s="94">
        <v>143</v>
      </c>
      <c r="S18" s="303">
        <v>124</v>
      </c>
      <c r="T18" s="303">
        <v>140</v>
      </c>
      <c r="U18" s="299">
        <v>144</v>
      </c>
      <c r="V18" s="301">
        <v>123</v>
      </c>
      <c r="W18" s="304">
        <f>SUM(R18:V18)</f>
        <v>674</v>
      </c>
      <c r="X18" s="345"/>
      <c r="Y18" s="71"/>
      <c r="Z18" s="71"/>
      <c r="AA18" s="71"/>
      <c r="AB18" s="71"/>
      <c r="AC18" s="71"/>
      <c r="AD18" s="71"/>
    </row>
    <row r="19" spans="1:30" ht="18.600000000000001">
      <c r="A19" s="344"/>
      <c r="B19" s="338">
        <v>17</v>
      </c>
      <c r="C19" s="296" t="s">
        <v>20</v>
      </c>
      <c r="D19" s="297">
        <v>45329</v>
      </c>
      <c r="E19" s="298">
        <f>SUM(F19:J19,L19:P19,R19:V19)</f>
        <v>1946</v>
      </c>
      <c r="F19" s="283">
        <v>126</v>
      </c>
      <c r="G19" s="283">
        <v>129</v>
      </c>
      <c r="H19" s="283">
        <v>114</v>
      </c>
      <c r="I19" s="299">
        <v>143</v>
      </c>
      <c r="J19" s="283">
        <v>128</v>
      </c>
      <c r="K19" s="300">
        <f>SUM(F19:J19)</f>
        <v>640</v>
      </c>
      <c r="L19" s="283">
        <v>140</v>
      </c>
      <c r="M19" s="283">
        <v>129</v>
      </c>
      <c r="N19" s="283">
        <v>128</v>
      </c>
      <c r="O19" s="299">
        <v>143</v>
      </c>
      <c r="P19" s="301">
        <v>126</v>
      </c>
      <c r="Q19" s="300">
        <f>SUM(L19:P19)</f>
        <v>666</v>
      </c>
      <c r="R19" s="94">
        <v>127</v>
      </c>
      <c r="S19" s="303">
        <v>128</v>
      </c>
      <c r="T19" s="303">
        <v>132</v>
      </c>
      <c r="U19" s="299">
        <v>140</v>
      </c>
      <c r="V19" s="301">
        <v>113</v>
      </c>
      <c r="W19" s="304">
        <f>SUM(R19:V19)</f>
        <v>640</v>
      </c>
      <c r="X19" s="345"/>
      <c r="Y19" s="71"/>
      <c r="Z19" s="71"/>
      <c r="AA19" s="71"/>
      <c r="AB19" s="71"/>
      <c r="AC19" s="71"/>
      <c r="AD19" s="71"/>
    </row>
    <row r="20" spans="1:30" ht="18.600000000000001">
      <c r="A20" s="344"/>
      <c r="B20" s="338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45"/>
      <c r="Y20" s="71"/>
      <c r="Z20" s="71"/>
      <c r="AA20" s="71"/>
      <c r="AB20" s="71"/>
      <c r="AC20" s="71"/>
      <c r="AD20" s="71"/>
    </row>
    <row r="21" spans="1:30" ht="21">
      <c r="A21" s="344"/>
      <c r="B21" s="338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45"/>
      <c r="Y21" s="71"/>
      <c r="Z21" s="71"/>
      <c r="AA21" s="71"/>
      <c r="AB21" s="71"/>
      <c r="AC21" s="71"/>
      <c r="AD21" s="71"/>
    </row>
    <row r="22" spans="1:30" ht="18.600000000000001">
      <c r="A22" s="344"/>
      <c r="B22" s="338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45"/>
      <c r="Y22" s="71"/>
      <c r="Z22" s="71"/>
      <c r="AA22" s="71"/>
      <c r="AB22" s="71"/>
      <c r="AC22" s="71"/>
      <c r="AD22" s="71"/>
    </row>
    <row r="23" spans="1:30" ht="18.600000000000001">
      <c r="A23" s="344"/>
      <c r="B23" s="338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45"/>
      <c r="Y23" s="71"/>
      <c r="Z23" s="71"/>
      <c r="AA23" s="71"/>
      <c r="AB23" s="71"/>
      <c r="AC23" s="71"/>
      <c r="AD23" s="71"/>
    </row>
    <row r="24" spans="1:30" ht="18.600000000000001">
      <c r="A24" s="344"/>
      <c r="B24" s="338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345"/>
      <c r="Y24" s="71"/>
      <c r="Z24" s="71"/>
      <c r="AA24" s="71"/>
      <c r="AB24" s="71"/>
      <c r="AC24" s="71"/>
      <c r="AD24" s="71"/>
    </row>
    <row r="25" spans="1:30" ht="18.600000000000001">
      <c r="A25" s="344"/>
      <c r="B25" s="338">
        <v>23</v>
      </c>
      <c r="C25" s="296" t="s">
        <v>65</v>
      </c>
      <c r="D25" s="297">
        <v>46064</v>
      </c>
      <c r="E25" s="298">
        <f>SUM(F25:J25,L25:P25,R25:V25)</f>
        <v>1859</v>
      </c>
      <c r="F25" s="283">
        <v>121</v>
      </c>
      <c r="G25" s="283">
        <v>125</v>
      </c>
      <c r="H25" s="283">
        <v>124</v>
      </c>
      <c r="I25" s="299">
        <v>129</v>
      </c>
      <c r="J25" s="283">
        <v>111</v>
      </c>
      <c r="K25" s="300">
        <f>SUM(F25:J25)</f>
        <v>610</v>
      </c>
      <c r="L25" s="283">
        <v>133</v>
      </c>
      <c r="M25" s="283">
        <v>108</v>
      </c>
      <c r="N25" s="283">
        <v>123</v>
      </c>
      <c r="O25" s="299">
        <v>132</v>
      </c>
      <c r="P25" s="301">
        <v>140</v>
      </c>
      <c r="Q25" s="300">
        <f>SUM(L25:P25)</f>
        <v>636</v>
      </c>
      <c r="R25" s="94">
        <v>112</v>
      </c>
      <c r="S25" s="94">
        <v>129</v>
      </c>
      <c r="T25" s="94">
        <v>127</v>
      </c>
      <c r="U25" s="305">
        <v>122</v>
      </c>
      <c r="V25" s="301">
        <v>123</v>
      </c>
      <c r="W25" s="304">
        <f>SUM(R25:V25)</f>
        <v>613</v>
      </c>
      <c r="X25" s="345"/>
      <c r="Y25" s="71"/>
      <c r="Z25" s="71"/>
      <c r="AA25" s="71"/>
      <c r="AB25" s="71"/>
      <c r="AC25" s="71"/>
      <c r="AD25" s="71"/>
    </row>
    <row r="26" spans="1:30" ht="18.600000000000001">
      <c r="A26" s="344"/>
      <c r="B26" s="338">
        <v>24</v>
      </c>
      <c r="C26" s="296" t="s">
        <v>28</v>
      </c>
      <c r="D26" s="297">
        <v>45329</v>
      </c>
      <c r="E26" s="298">
        <f>SUM(F26:J26,L26:P26,R26:V26)</f>
        <v>1853</v>
      </c>
      <c r="F26" s="283">
        <v>128</v>
      </c>
      <c r="G26" s="283">
        <v>121</v>
      </c>
      <c r="H26" s="283">
        <v>124</v>
      </c>
      <c r="I26" s="299">
        <v>122</v>
      </c>
      <c r="J26" s="283">
        <v>129</v>
      </c>
      <c r="K26" s="300">
        <f>SUM(F26:J26)</f>
        <v>624</v>
      </c>
      <c r="L26" s="283">
        <v>127</v>
      </c>
      <c r="M26" s="283">
        <v>106</v>
      </c>
      <c r="N26" s="283">
        <v>126</v>
      </c>
      <c r="O26" s="299">
        <v>123</v>
      </c>
      <c r="P26" s="301">
        <v>128</v>
      </c>
      <c r="Q26" s="300">
        <f>SUM(L26:P26)</f>
        <v>610</v>
      </c>
      <c r="R26" s="94">
        <v>129</v>
      </c>
      <c r="S26" s="94">
        <v>111</v>
      </c>
      <c r="T26" s="94">
        <v>123</v>
      </c>
      <c r="U26" s="305">
        <v>126</v>
      </c>
      <c r="V26" s="301">
        <v>130</v>
      </c>
      <c r="W26" s="304">
        <f>SUM(R26:V26)</f>
        <v>619</v>
      </c>
      <c r="X26" s="345"/>
      <c r="Y26" s="71"/>
      <c r="Z26" s="71"/>
      <c r="AA26" s="71"/>
      <c r="AB26" s="71"/>
      <c r="AC26" s="71"/>
      <c r="AD26" s="71"/>
    </row>
    <row r="27" spans="1:30" ht="18.600000000000001">
      <c r="A27" s="344" t="s">
        <v>33</v>
      </c>
      <c r="B27" s="338">
        <v>25</v>
      </c>
      <c r="C27" s="296" t="s">
        <v>26</v>
      </c>
      <c r="D27" s="297">
        <v>46078</v>
      </c>
      <c r="E27" s="298">
        <f>SUM(F27:J27,L27:P27,R27:V27)</f>
        <v>1829</v>
      </c>
      <c r="F27" s="283">
        <v>129</v>
      </c>
      <c r="G27" s="283">
        <v>123</v>
      </c>
      <c r="H27" s="283">
        <v>127</v>
      </c>
      <c r="I27" s="299">
        <v>125</v>
      </c>
      <c r="J27" s="283">
        <v>103</v>
      </c>
      <c r="K27" s="300">
        <f>SUM(F27:J27)</f>
        <v>607</v>
      </c>
      <c r="L27" s="283">
        <v>125</v>
      </c>
      <c r="M27" s="283">
        <v>122</v>
      </c>
      <c r="N27" s="283">
        <v>115</v>
      </c>
      <c r="O27" s="299">
        <v>109</v>
      </c>
      <c r="P27" s="301">
        <v>132</v>
      </c>
      <c r="Q27" s="300">
        <f>SUM(L27:P27)</f>
        <v>603</v>
      </c>
      <c r="R27" s="94">
        <v>128</v>
      </c>
      <c r="S27" s="303">
        <v>124</v>
      </c>
      <c r="T27" s="303">
        <v>115</v>
      </c>
      <c r="U27" s="299">
        <v>140</v>
      </c>
      <c r="V27" s="301">
        <v>112</v>
      </c>
      <c r="W27" s="304">
        <f>SUM(R27:V27)</f>
        <v>619</v>
      </c>
      <c r="X27" s="345" t="s">
        <v>33</v>
      </c>
      <c r="Y27" s="71"/>
      <c r="Z27" s="71"/>
      <c r="AA27" s="71"/>
      <c r="AB27" s="71"/>
      <c r="AC27" s="71"/>
      <c r="AD27" s="71"/>
    </row>
    <row r="28" spans="1:30" ht="18.600000000000001">
      <c r="A28" s="344" t="s">
        <v>33</v>
      </c>
      <c r="B28" s="338">
        <v>26</v>
      </c>
      <c r="C28" s="296" t="s">
        <v>21</v>
      </c>
      <c r="D28" s="297">
        <v>46078</v>
      </c>
      <c r="E28" s="298">
        <f>SUM(F28:J28,L28:P28,R28:V28)</f>
        <v>1817</v>
      </c>
      <c r="F28" s="283">
        <v>107</v>
      </c>
      <c r="G28" s="283">
        <v>108</v>
      </c>
      <c r="H28" s="283">
        <v>110</v>
      </c>
      <c r="I28" s="299">
        <v>122</v>
      </c>
      <c r="J28" s="283">
        <v>130</v>
      </c>
      <c r="K28" s="300">
        <f>SUM(F28:J28)</f>
        <v>577</v>
      </c>
      <c r="L28" s="283">
        <v>140</v>
      </c>
      <c r="M28" s="283">
        <v>120</v>
      </c>
      <c r="N28" s="283">
        <v>105</v>
      </c>
      <c r="O28" s="299">
        <v>126</v>
      </c>
      <c r="P28" s="301">
        <v>126</v>
      </c>
      <c r="Q28" s="300">
        <f>SUM(L28:P28)</f>
        <v>617</v>
      </c>
      <c r="R28" s="94">
        <v>127</v>
      </c>
      <c r="S28" s="303">
        <v>126</v>
      </c>
      <c r="T28" s="303">
        <v>127</v>
      </c>
      <c r="U28" s="299">
        <v>140</v>
      </c>
      <c r="V28" s="301">
        <v>103</v>
      </c>
      <c r="W28" s="304">
        <f>SUM(R28:V28)</f>
        <v>623</v>
      </c>
      <c r="X28" s="345" t="s">
        <v>33</v>
      </c>
      <c r="Y28" s="71"/>
      <c r="Z28" s="71"/>
      <c r="AA28" s="71"/>
      <c r="AB28" s="71"/>
      <c r="AC28" s="71"/>
      <c r="AD28" s="71"/>
    </row>
    <row r="29" spans="1:30" ht="18.600000000000001">
      <c r="A29" s="344"/>
      <c r="B29" s="338">
        <v>27</v>
      </c>
      <c r="C29" s="296" t="s">
        <v>25</v>
      </c>
      <c r="D29" s="297">
        <v>45924</v>
      </c>
      <c r="E29" s="298">
        <f>SUM(F29:J29,L29:P29,R29:V29)</f>
        <v>1765</v>
      </c>
      <c r="F29" s="283">
        <v>120</v>
      </c>
      <c r="G29" s="283">
        <v>123</v>
      </c>
      <c r="H29" s="283">
        <v>127</v>
      </c>
      <c r="I29" s="299">
        <v>110</v>
      </c>
      <c r="J29" s="283">
        <v>127</v>
      </c>
      <c r="K29" s="300">
        <f>SUM(F29:J29)</f>
        <v>607</v>
      </c>
      <c r="L29" s="283">
        <v>127</v>
      </c>
      <c r="M29" s="283">
        <v>122</v>
      </c>
      <c r="N29" s="283">
        <v>120</v>
      </c>
      <c r="O29" s="299">
        <v>109</v>
      </c>
      <c r="P29" s="301">
        <v>120</v>
      </c>
      <c r="Q29" s="300">
        <f>SUM(L29:P29)</f>
        <v>598</v>
      </c>
      <c r="R29" s="94">
        <v>112</v>
      </c>
      <c r="S29" s="303">
        <v>120</v>
      </c>
      <c r="T29" s="303">
        <v>109</v>
      </c>
      <c r="U29" s="299">
        <v>112</v>
      </c>
      <c r="V29" s="301">
        <v>107</v>
      </c>
      <c r="W29" s="304">
        <f>SUM(R29:V29)</f>
        <v>560</v>
      </c>
      <c r="X29" s="345"/>
      <c r="Y29" s="71"/>
      <c r="Z29" s="71"/>
      <c r="AA29" s="71"/>
      <c r="AB29" s="71"/>
      <c r="AC29" s="71"/>
      <c r="AD29" s="71"/>
    </row>
    <row r="30" spans="1:30" ht="18.600000000000001">
      <c r="A30" s="344"/>
      <c r="B30" s="338">
        <v>28</v>
      </c>
      <c r="C30" s="296" t="s">
        <v>29</v>
      </c>
      <c r="D30" s="297">
        <v>45546</v>
      </c>
      <c r="E30" s="298">
        <f>SUM(F30:J30,L30:P30,R30:V30)</f>
        <v>1753</v>
      </c>
      <c r="F30" s="283">
        <v>101</v>
      </c>
      <c r="G30" s="283">
        <v>113</v>
      </c>
      <c r="H30" s="283">
        <v>108</v>
      </c>
      <c r="I30" s="299">
        <v>124</v>
      </c>
      <c r="J30" s="283">
        <v>125</v>
      </c>
      <c r="K30" s="300">
        <f>SUM(F30:J30)</f>
        <v>571</v>
      </c>
      <c r="L30" s="283">
        <v>96</v>
      </c>
      <c r="M30" s="283">
        <v>111</v>
      </c>
      <c r="N30" s="283">
        <v>126</v>
      </c>
      <c r="O30" s="299">
        <v>116</v>
      </c>
      <c r="P30" s="301">
        <v>126</v>
      </c>
      <c r="Q30" s="300">
        <f>SUM(L30:P30)</f>
        <v>575</v>
      </c>
      <c r="R30" s="301">
        <v>107</v>
      </c>
      <c r="S30" s="301">
        <v>128</v>
      </c>
      <c r="T30" s="303">
        <v>124</v>
      </c>
      <c r="U30" s="299">
        <v>123</v>
      </c>
      <c r="V30" s="301">
        <v>125</v>
      </c>
      <c r="W30" s="304">
        <f>SUM(R30:V30)</f>
        <v>607</v>
      </c>
      <c r="X30" s="345"/>
      <c r="Y30" s="71"/>
      <c r="Z30" s="71"/>
      <c r="AA30" s="71"/>
      <c r="AB30" s="71"/>
      <c r="AC30" s="71"/>
      <c r="AD30" s="71"/>
    </row>
    <row r="31" spans="1:30" ht="18.600000000000001">
      <c r="A31" s="344"/>
      <c r="B31" s="338">
        <v>29</v>
      </c>
      <c r="C31" s="296" t="s">
        <v>49</v>
      </c>
      <c r="D31" s="297">
        <v>45574</v>
      </c>
      <c r="E31" s="298">
        <f>SUM(F31:J31,L31:P31,R31:V31)</f>
        <v>1705</v>
      </c>
      <c r="F31" s="283">
        <v>111</v>
      </c>
      <c r="G31" s="283">
        <v>100</v>
      </c>
      <c r="H31" s="283">
        <v>93</v>
      </c>
      <c r="I31" s="299">
        <v>110</v>
      </c>
      <c r="J31" s="283">
        <v>123</v>
      </c>
      <c r="K31" s="300">
        <f>SUM(F31:J31)</f>
        <v>537</v>
      </c>
      <c r="L31" s="283">
        <v>120</v>
      </c>
      <c r="M31" s="283">
        <v>134</v>
      </c>
      <c r="N31" s="283">
        <v>124</v>
      </c>
      <c r="O31" s="283">
        <v>122</v>
      </c>
      <c r="P31" s="283">
        <v>109</v>
      </c>
      <c r="Q31" s="300">
        <f>SUM(L31:P31)</f>
        <v>609</v>
      </c>
      <c r="R31" s="94">
        <v>121</v>
      </c>
      <c r="S31" s="303">
        <v>98</v>
      </c>
      <c r="T31" s="303">
        <v>92</v>
      </c>
      <c r="U31" s="299">
        <v>124</v>
      </c>
      <c r="V31" s="301">
        <v>124</v>
      </c>
      <c r="W31" s="304">
        <f>SUM(R31:V31)</f>
        <v>559</v>
      </c>
      <c r="X31" s="345"/>
      <c r="Y31" s="71"/>
      <c r="Z31" s="71"/>
      <c r="AA31" s="71"/>
      <c r="AB31" s="71"/>
      <c r="AC31" s="71"/>
      <c r="AD31" s="71"/>
    </row>
    <row r="32" spans="1:30" ht="18.600000000000001">
      <c r="A32" s="344"/>
      <c r="B32" s="338">
        <v>30</v>
      </c>
      <c r="C32" s="296" t="s">
        <v>30</v>
      </c>
      <c r="D32" s="297">
        <v>45266</v>
      </c>
      <c r="E32" s="298">
        <f>SUM(F32:J32,L32:P32,R32:V32)</f>
        <v>1703</v>
      </c>
      <c r="F32" s="283">
        <v>122</v>
      </c>
      <c r="G32" s="283">
        <v>115</v>
      </c>
      <c r="H32" s="283">
        <v>110</v>
      </c>
      <c r="I32" s="299">
        <v>105</v>
      </c>
      <c r="J32" s="283">
        <v>120</v>
      </c>
      <c r="K32" s="300">
        <f>SUM(F32:J32)</f>
        <v>572</v>
      </c>
      <c r="L32" s="283">
        <v>107</v>
      </c>
      <c r="M32" s="283">
        <v>101</v>
      </c>
      <c r="N32" s="283">
        <v>95</v>
      </c>
      <c r="O32" s="299">
        <v>114</v>
      </c>
      <c r="P32" s="301">
        <v>109</v>
      </c>
      <c r="Q32" s="300">
        <f>SUM(L32:P32)</f>
        <v>526</v>
      </c>
      <c r="R32" s="303">
        <v>114</v>
      </c>
      <c r="S32" s="303">
        <v>121</v>
      </c>
      <c r="T32" s="303">
        <v>124</v>
      </c>
      <c r="U32" s="299">
        <v>120</v>
      </c>
      <c r="V32" s="301">
        <v>126</v>
      </c>
      <c r="W32" s="304">
        <f>SUM(R32:V32)</f>
        <v>605</v>
      </c>
      <c r="X32" s="345"/>
      <c r="Y32" s="71"/>
      <c r="Z32" s="71"/>
      <c r="AA32" s="71"/>
      <c r="AB32" s="71"/>
      <c r="AC32" s="71"/>
      <c r="AD32" s="71"/>
    </row>
    <row r="33" spans="1:30" ht="18.600000000000001">
      <c r="A33" s="344"/>
      <c r="B33" s="338">
        <v>31</v>
      </c>
      <c r="C33" s="296" t="s">
        <v>27</v>
      </c>
      <c r="D33" s="297">
        <v>45329</v>
      </c>
      <c r="E33" s="298">
        <f>SUM(F33:J33,L33:P33,R33:V33)</f>
        <v>1627</v>
      </c>
      <c r="F33" s="283">
        <v>104</v>
      </c>
      <c r="G33" s="283">
        <v>110</v>
      </c>
      <c r="H33" s="283">
        <v>107</v>
      </c>
      <c r="I33" s="299">
        <v>108</v>
      </c>
      <c r="J33" s="283">
        <v>90</v>
      </c>
      <c r="K33" s="300">
        <f>SUM(F33:J33)</f>
        <v>519</v>
      </c>
      <c r="L33" s="283">
        <v>104</v>
      </c>
      <c r="M33" s="283">
        <v>102</v>
      </c>
      <c r="N33" s="283">
        <v>110</v>
      </c>
      <c r="O33" s="299">
        <v>98</v>
      </c>
      <c r="P33" s="303">
        <v>114</v>
      </c>
      <c r="Q33" s="300">
        <f>SUM(L33:P33)</f>
        <v>528</v>
      </c>
      <c r="R33" s="303">
        <v>120</v>
      </c>
      <c r="S33" s="303">
        <v>123</v>
      </c>
      <c r="T33" s="303">
        <v>103</v>
      </c>
      <c r="U33" s="299">
        <v>107</v>
      </c>
      <c r="V33" s="301">
        <v>127</v>
      </c>
      <c r="W33" s="304">
        <f>SUM(R33:V33)</f>
        <v>580</v>
      </c>
      <c r="X33" s="345"/>
      <c r="Y33" s="71"/>
      <c r="Z33" s="71"/>
      <c r="AA33" s="71"/>
      <c r="AB33" s="71"/>
      <c r="AC33" s="71"/>
      <c r="AD33" s="71"/>
    </row>
    <row r="34" spans="1:30" ht="18.600000000000001">
      <c r="A34" s="344"/>
      <c r="B34" s="338">
        <v>32</v>
      </c>
      <c r="C34" s="307" t="s">
        <v>72</v>
      </c>
      <c r="D34" s="308">
        <v>46064</v>
      </c>
      <c r="E34" s="309">
        <f>SUM(F34:J34,L34:P34,R34:V34)</f>
        <v>1621</v>
      </c>
      <c r="F34" s="310">
        <v>84</v>
      </c>
      <c r="G34" s="310">
        <v>95</v>
      </c>
      <c r="H34" s="310">
        <v>120</v>
      </c>
      <c r="I34" s="311">
        <v>112</v>
      </c>
      <c r="J34" s="310">
        <v>109</v>
      </c>
      <c r="K34" s="312">
        <f>SUM(F34:J34)</f>
        <v>520</v>
      </c>
      <c r="L34" s="310">
        <v>107</v>
      </c>
      <c r="M34" s="310">
        <v>111</v>
      </c>
      <c r="N34" s="310">
        <v>100</v>
      </c>
      <c r="O34" s="311">
        <v>107</v>
      </c>
      <c r="P34" s="313">
        <v>106</v>
      </c>
      <c r="Q34" s="312">
        <f>SUM(L34:P34)</f>
        <v>531</v>
      </c>
      <c r="R34" s="336">
        <v>106</v>
      </c>
      <c r="S34" s="336">
        <v>123</v>
      </c>
      <c r="T34" s="336">
        <v>115</v>
      </c>
      <c r="U34" s="337">
        <v>109</v>
      </c>
      <c r="V34" s="313">
        <v>117</v>
      </c>
      <c r="W34" s="314">
        <f>SUM(R34:V34)</f>
        <v>570</v>
      </c>
      <c r="X34" s="345"/>
      <c r="Y34" s="71"/>
      <c r="Z34" s="71"/>
      <c r="AA34" s="71"/>
      <c r="AB34" s="71"/>
      <c r="AC34" s="71"/>
      <c r="AD34" s="71"/>
    </row>
    <row r="35" spans="1:30" ht="15" customHeight="1">
      <c r="A35" s="22"/>
      <c r="B35" s="49"/>
      <c r="C35" s="6"/>
      <c r="D35" s="18"/>
      <c r="E35" s="50"/>
      <c r="F35" s="16"/>
      <c r="G35" s="16"/>
      <c r="H35" s="16"/>
      <c r="I35" s="17"/>
      <c r="J35" s="16"/>
      <c r="K35" s="26"/>
      <c r="L35" s="16"/>
      <c r="M35" s="16"/>
      <c r="N35" s="16"/>
      <c r="O35" s="17"/>
      <c r="P35" s="19"/>
      <c r="Q35" s="26"/>
      <c r="R35" s="23"/>
      <c r="S35" s="19"/>
      <c r="T35" s="19"/>
      <c r="U35" s="17"/>
      <c r="V35" s="51"/>
      <c r="W35" s="50"/>
      <c r="X35" s="1"/>
      <c r="Y35" s="71"/>
      <c r="Z35" s="71"/>
      <c r="AA35" s="71"/>
      <c r="AB35" s="71"/>
      <c r="AC35" s="71"/>
      <c r="AD35" s="71"/>
    </row>
    <row r="36" spans="1:30" ht="18.600000000000001">
      <c r="B36" s="275"/>
      <c r="C36" s="275"/>
      <c r="D36" s="95"/>
      <c r="E36" s="95"/>
      <c r="F36" s="276"/>
      <c r="G36" s="276"/>
      <c r="H36" s="276"/>
      <c r="I36" s="95"/>
      <c r="J36" s="276"/>
      <c r="K36" s="276"/>
      <c r="L36" s="276"/>
      <c r="M36" s="276"/>
      <c r="N36" s="276"/>
      <c r="O36" s="95"/>
      <c r="P36" s="121"/>
      <c r="Q36" s="276"/>
      <c r="R36" s="276"/>
      <c r="S36" s="276"/>
      <c r="T36" s="276"/>
      <c r="U36" s="95"/>
      <c r="V36" s="71"/>
      <c r="W36" s="71"/>
      <c r="X36" s="71"/>
      <c r="Y36" s="71"/>
      <c r="Z36" s="71"/>
      <c r="AA36" s="71"/>
      <c r="AB36" s="71"/>
      <c r="AC36" s="71"/>
      <c r="AD36" s="71"/>
    </row>
    <row r="37" spans="1:30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</sheetData>
  <sortState xmlns:xlrd2="http://schemas.microsoft.com/office/spreadsheetml/2017/richdata2" ref="C3:W34">
    <sortCondition descending="1" ref="E3:E34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6"/>
  <sheetViews>
    <sheetView workbookViewId="0">
      <selection activeCell="P12" sqref="P12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127.39259259259259</v>
      </c>
      <c r="F4" s="55">
        <v>127.39259259259259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65</v>
      </c>
      <c r="D5" s="67">
        <v>0</v>
      </c>
      <c r="E5" s="70">
        <v>116.01333333333334</v>
      </c>
      <c r="F5" s="55">
        <v>116.01333333333334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72</v>
      </c>
      <c r="D6" s="67">
        <v>0</v>
      </c>
      <c r="E6" s="70">
        <v>103.34166666666667</v>
      </c>
      <c r="F6" s="55">
        <v>103.34166666666667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56</v>
      </c>
      <c r="D7" s="67">
        <v>130.16</v>
      </c>
      <c r="E7" s="70">
        <v>134.87333333333333</v>
      </c>
      <c r="F7" s="55">
        <v>4.7133333333333383</v>
      </c>
      <c r="H7" s="22"/>
    </row>
    <row r="8" spans="1:8" ht="17.399999999999999">
      <c r="A8" s="22"/>
      <c r="B8" s="315">
        <v>5</v>
      </c>
      <c r="C8" s="53" t="s">
        <v>55</v>
      </c>
      <c r="D8" s="67">
        <v>128.13</v>
      </c>
      <c r="E8" s="70">
        <v>131.71515151515152</v>
      </c>
      <c r="F8" s="55">
        <v>3.585151515151523</v>
      </c>
      <c r="H8" s="22"/>
    </row>
    <row r="9" spans="1:8" ht="17.399999999999999">
      <c r="A9" s="22"/>
      <c r="B9" s="315">
        <v>6</v>
      </c>
      <c r="C9" s="53" t="s">
        <v>38</v>
      </c>
      <c r="D9" s="67">
        <v>135.5</v>
      </c>
      <c r="E9" s="70">
        <v>139.07333333333332</v>
      </c>
      <c r="F9" s="55">
        <v>3.5733333333333235</v>
      </c>
      <c r="H9" s="22"/>
    </row>
    <row r="10" spans="1:8" ht="17.399999999999999">
      <c r="A10" s="22"/>
      <c r="B10" s="315">
        <v>7</v>
      </c>
      <c r="C10" s="53" t="s">
        <v>42</v>
      </c>
      <c r="D10" s="67">
        <v>119.16</v>
      </c>
      <c r="E10" s="70">
        <v>122.64848484848486</v>
      </c>
      <c r="F10" s="55">
        <v>3.488484848484859</v>
      </c>
      <c r="H10" s="22"/>
    </row>
    <row r="11" spans="1:8" ht="17.399999999999999">
      <c r="A11" s="22"/>
      <c r="B11" s="315">
        <v>8</v>
      </c>
      <c r="C11" s="53" t="s">
        <v>53</v>
      </c>
      <c r="D11" s="67">
        <v>140.66999999999999</v>
      </c>
      <c r="E11" s="70">
        <v>144.15151515151516</v>
      </c>
      <c r="F11" s="55">
        <v>3.4815151515151683</v>
      </c>
      <c r="H11" s="22"/>
    </row>
    <row r="12" spans="1:8" ht="17.399999999999999">
      <c r="A12" s="22"/>
      <c r="B12" s="315">
        <v>9</v>
      </c>
      <c r="C12" s="53" t="s">
        <v>44</v>
      </c>
      <c r="D12" s="67">
        <v>123.37</v>
      </c>
      <c r="E12" s="70">
        <v>126.44848484848485</v>
      </c>
      <c r="F12" s="55">
        <v>3.0784848484848482</v>
      </c>
      <c r="G12" s="53"/>
      <c r="H12" s="22"/>
    </row>
    <row r="13" spans="1:8" ht="17.399999999999999">
      <c r="A13" s="22"/>
      <c r="B13" s="315">
        <v>10</v>
      </c>
      <c r="C13" s="53" t="s">
        <v>2</v>
      </c>
      <c r="D13" s="67">
        <v>130.41</v>
      </c>
      <c r="E13" s="70">
        <v>132.90370370370371</v>
      </c>
      <c r="F13" s="55">
        <v>2.4937037037037157</v>
      </c>
      <c r="H13" s="22"/>
    </row>
    <row r="14" spans="1:8" ht="17.399999999999999">
      <c r="A14" s="22"/>
      <c r="B14" s="315">
        <v>11</v>
      </c>
      <c r="C14" s="53" t="s">
        <v>28</v>
      </c>
      <c r="D14" s="67">
        <v>115.77</v>
      </c>
      <c r="E14" s="70">
        <v>118.05714285714286</v>
      </c>
      <c r="F14" s="55">
        <v>2.287142857142868</v>
      </c>
      <c r="H14" s="22"/>
    </row>
    <row r="15" spans="1:8" ht="17.399999999999999">
      <c r="A15" s="22"/>
      <c r="B15" s="315">
        <v>12</v>
      </c>
      <c r="C15" s="53" t="s">
        <v>25</v>
      </c>
      <c r="D15" s="67">
        <v>111.95</v>
      </c>
      <c r="E15" s="70">
        <v>114.08888888888889</v>
      </c>
      <c r="F15" s="55">
        <v>2.1388888888888857</v>
      </c>
      <c r="H15" s="22"/>
    </row>
    <row r="16" spans="1:8" ht="17.399999999999999">
      <c r="A16" s="22"/>
      <c r="B16" s="315">
        <v>13</v>
      </c>
      <c r="C16" s="53" t="s">
        <v>26</v>
      </c>
      <c r="D16" s="67">
        <v>111.97</v>
      </c>
      <c r="E16" s="70">
        <v>114.02222222222223</v>
      </c>
      <c r="F16" s="55">
        <v>2.0522222222222268</v>
      </c>
      <c r="H16" s="22"/>
    </row>
    <row r="17" spans="1:8" ht="17.399999999999999">
      <c r="A17" s="22"/>
      <c r="B17" s="315">
        <v>14</v>
      </c>
      <c r="C17" s="53" t="s">
        <v>39</v>
      </c>
      <c r="D17" s="67">
        <v>139.54</v>
      </c>
      <c r="E17" s="70">
        <v>141.02424242424243</v>
      </c>
      <c r="F17" s="55">
        <v>1.4842424242424386</v>
      </c>
      <c r="H17" s="22"/>
    </row>
    <row r="18" spans="1:8" ht="17.399999999999999">
      <c r="A18" s="22"/>
      <c r="B18" s="315">
        <v>15</v>
      </c>
      <c r="C18" s="53" t="s">
        <v>29</v>
      </c>
      <c r="D18" s="67">
        <v>110.95</v>
      </c>
      <c r="E18" s="70">
        <v>112.2</v>
      </c>
      <c r="F18" s="55">
        <v>1.25</v>
      </c>
      <c r="G18" s="53"/>
      <c r="H18" s="22"/>
    </row>
    <row r="19" spans="1:8" ht="17.399999999999999">
      <c r="A19" s="22"/>
      <c r="B19" s="315">
        <v>16</v>
      </c>
      <c r="C19" s="53" t="s">
        <v>21</v>
      </c>
      <c r="D19" s="67">
        <v>116.5</v>
      </c>
      <c r="E19" s="70">
        <v>117.52727272727273</v>
      </c>
      <c r="F19" s="55">
        <v>1.0272727272727309</v>
      </c>
      <c r="H19" s="22"/>
    </row>
    <row r="20" spans="1:8" ht="17.399999999999999">
      <c r="A20" s="22"/>
      <c r="B20" s="315">
        <v>17</v>
      </c>
      <c r="C20" s="53" t="s">
        <v>49</v>
      </c>
      <c r="D20" s="67">
        <v>108.78</v>
      </c>
      <c r="E20" s="70">
        <v>109.69333333333333</v>
      </c>
      <c r="F20" s="55">
        <v>0.91333333333332689</v>
      </c>
      <c r="H20" s="22"/>
    </row>
    <row r="21" spans="1:8" ht="17.399999999999999">
      <c r="A21" s="22"/>
      <c r="B21" s="315">
        <v>18</v>
      </c>
      <c r="C21" s="53" t="s">
        <v>61</v>
      </c>
      <c r="D21" s="67">
        <v>125.96</v>
      </c>
      <c r="E21" s="70">
        <v>126.7090909090909</v>
      </c>
      <c r="F21" s="55">
        <v>0.74909090909090992</v>
      </c>
      <c r="H21" s="22"/>
    </row>
    <row r="22" spans="1:8" ht="17.399999999999999">
      <c r="A22" s="22"/>
      <c r="B22" s="315">
        <v>19</v>
      </c>
      <c r="C22" s="53" t="s">
        <v>10</v>
      </c>
      <c r="D22" s="67">
        <v>135.88</v>
      </c>
      <c r="E22" s="70">
        <v>136.11515151515152</v>
      </c>
      <c r="F22" s="55">
        <v>0.23515151515152866</v>
      </c>
      <c r="H22" s="22"/>
    </row>
    <row r="23" spans="1:8" ht="17.399999999999999">
      <c r="A23" s="22"/>
      <c r="B23" s="315">
        <v>20</v>
      </c>
      <c r="C23" s="53" t="s">
        <v>20</v>
      </c>
      <c r="D23" s="67">
        <v>124.82</v>
      </c>
      <c r="E23" s="70">
        <v>124.80666666666667</v>
      </c>
      <c r="F23" s="55">
        <v>-1.3333333333321207E-2</v>
      </c>
      <c r="H23" s="22"/>
    </row>
    <row r="24" spans="1:8" ht="17.399999999999999">
      <c r="A24" s="22"/>
      <c r="B24" s="315">
        <v>21</v>
      </c>
      <c r="C24" s="53" t="s">
        <v>17</v>
      </c>
      <c r="D24" s="67">
        <v>128.26</v>
      </c>
      <c r="E24" s="70">
        <v>127.07333333333334</v>
      </c>
      <c r="F24" s="55">
        <v>-1.1866666666666532</v>
      </c>
      <c r="H24" s="22"/>
    </row>
    <row r="25" spans="1:8" ht="17.399999999999999">
      <c r="A25" s="22"/>
      <c r="B25" s="315">
        <v>22</v>
      </c>
      <c r="C25" s="53" t="s">
        <v>3</v>
      </c>
      <c r="D25" s="67">
        <v>129</v>
      </c>
      <c r="E25" s="70">
        <v>127.81212121212121</v>
      </c>
      <c r="F25" s="55">
        <v>-1.1878787878787875</v>
      </c>
      <c r="H25" s="22"/>
    </row>
    <row r="26" spans="1:8" ht="17.399999999999999">
      <c r="A26" s="22"/>
      <c r="B26" s="315">
        <v>23</v>
      </c>
      <c r="C26" s="53" t="s">
        <v>19</v>
      </c>
      <c r="D26" s="67">
        <v>119.8</v>
      </c>
      <c r="E26" s="70">
        <v>118.52121212121212</v>
      </c>
      <c r="F26" s="55">
        <v>-1.278787878787881</v>
      </c>
      <c r="H26" s="22"/>
    </row>
    <row r="27" spans="1:8" ht="17.399999999999999">
      <c r="A27" s="22"/>
      <c r="B27" s="315">
        <v>24</v>
      </c>
      <c r="C27" s="53" t="s">
        <v>41</v>
      </c>
      <c r="D27" s="67">
        <v>125.93</v>
      </c>
      <c r="E27" s="70">
        <v>124.40833333333333</v>
      </c>
      <c r="F27" s="55">
        <v>-1.5216666666666754</v>
      </c>
      <c r="H27" s="22"/>
    </row>
    <row r="28" spans="1:8" ht="17.399999999999999">
      <c r="A28" s="22"/>
      <c r="B28" s="315">
        <v>25</v>
      </c>
      <c r="C28" s="53" t="s">
        <v>24</v>
      </c>
      <c r="D28" s="67">
        <v>118.48</v>
      </c>
      <c r="E28" s="70">
        <v>116.48571428571428</v>
      </c>
      <c r="F28" s="55">
        <v>-1.9942857142857235</v>
      </c>
      <c r="H28" s="22"/>
    </row>
    <row r="29" spans="1:8" ht="17.399999999999999">
      <c r="A29" s="22"/>
      <c r="B29" s="315">
        <v>26</v>
      </c>
      <c r="C29" s="53" t="s">
        <v>48</v>
      </c>
      <c r="D29" s="67">
        <v>126.88</v>
      </c>
      <c r="E29" s="70">
        <v>124.83636363636364</v>
      </c>
      <c r="F29" s="55">
        <v>-2.0436363636363524</v>
      </c>
      <c r="H29" s="22"/>
    </row>
    <row r="30" spans="1:8" ht="17.399999999999999">
      <c r="A30" s="22"/>
      <c r="B30" s="315">
        <v>27</v>
      </c>
      <c r="C30" s="53" t="s">
        <v>35</v>
      </c>
      <c r="D30" s="67">
        <v>121.16</v>
      </c>
      <c r="E30" s="70">
        <v>119.02666666666667</v>
      </c>
      <c r="F30" s="55">
        <v>-2.1333333333333258</v>
      </c>
      <c r="H30" s="22"/>
    </row>
    <row r="31" spans="1:8" ht="17.399999999999999">
      <c r="A31" s="22"/>
      <c r="B31" s="315">
        <v>28</v>
      </c>
      <c r="C31" s="53" t="s">
        <v>30</v>
      </c>
      <c r="D31" s="67">
        <v>106.06</v>
      </c>
      <c r="E31" s="70">
        <v>103.35757575757576</v>
      </c>
      <c r="F31" s="55">
        <v>-2.7024242424242431</v>
      </c>
      <c r="H31" s="22"/>
    </row>
    <row r="32" spans="1:8" ht="17.399999999999999">
      <c r="A32" s="22"/>
      <c r="B32" s="315">
        <v>29</v>
      </c>
      <c r="C32" s="53" t="s">
        <v>22</v>
      </c>
      <c r="D32" s="67">
        <v>119.57</v>
      </c>
      <c r="E32" s="70">
        <v>115.325</v>
      </c>
      <c r="F32" s="55">
        <v>-4.2449999999999903</v>
      </c>
      <c r="H32" s="22"/>
    </row>
    <row r="33" spans="1:8" ht="17.399999999999999">
      <c r="A33" s="22"/>
      <c r="B33" s="315">
        <v>30</v>
      </c>
      <c r="C33" s="53" t="s">
        <v>18</v>
      </c>
      <c r="D33" s="67">
        <v>125.6</v>
      </c>
      <c r="E33" s="70">
        <v>120.75</v>
      </c>
      <c r="F33" s="55">
        <v>-4.8499999999999943</v>
      </c>
      <c r="H33" s="22"/>
    </row>
    <row r="34" spans="1:8" ht="17.399999999999999">
      <c r="A34" s="22"/>
      <c r="B34" s="315">
        <v>31</v>
      </c>
      <c r="C34" s="53" t="s">
        <v>54</v>
      </c>
      <c r="D34" s="67">
        <v>128.72999999999999</v>
      </c>
      <c r="E34" s="70">
        <v>121.46666666666667</v>
      </c>
      <c r="F34" s="55">
        <v>-7.2633333333333212</v>
      </c>
      <c r="G34" s="54"/>
      <c r="H34" s="22"/>
    </row>
    <row r="35" spans="1:8" ht="17.399999999999999">
      <c r="A35" s="22"/>
      <c r="B35" s="315">
        <v>32</v>
      </c>
      <c r="C35" s="53" t="s">
        <v>27</v>
      </c>
      <c r="D35" s="67">
        <v>0</v>
      </c>
      <c r="E35" s="70">
        <v>0</v>
      </c>
      <c r="F35" s="55">
        <v>0</v>
      </c>
      <c r="H35" s="22"/>
    </row>
    <row r="36" spans="1:8" ht="13.95" customHeight="1">
      <c r="A36" s="22"/>
      <c r="B36" s="22"/>
      <c r="C36" s="22"/>
      <c r="D36" s="22"/>
      <c r="E36" s="22"/>
      <c r="F36" s="22"/>
      <c r="G36" s="22"/>
      <c r="H36" s="22"/>
    </row>
  </sheetData>
  <sortState xmlns:xlrd2="http://schemas.microsoft.com/office/spreadsheetml/2017/richdata2" ref="C4:G35">
    <sortCondition descending="1" ref="F4:F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2026-02-26T19:41:46Z</dcterms:modified>
</cp:coreProperties>
</file>